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M:\Финансово-экономическое управление\Отдел тарифного регулирования\!Внутренние\2025 тарифы\!!! Тарифное соглашение на 2025 год\Тарифное соглашение на 2025 год\"/>
    </mc:Choice>
  </mc:AlternateContent>
  <xr:revisionPtr revIDLastSave="0" documentId="13_ncr:1_{39BFC5EA-736E-4C77-A9A1-A2A71B0AF1B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осещения, обращения" sheetId="1" r:id="rId1"/>
    <sheet name="неотложная" sheetId="2" r:id="rId2"/>
    <sheet name="стоматология" sheetId="3" r:id="rId3"/>
    <sheet name="центры здоровья" sheetId="4" r:id="rId4"/>
    <sheet name="ВРТ" sheetId="5" r:id="rId5"/>
    <sheet name="Мед реабилитация" sheetId="6" r:id="rId6"/>
    <sheet name="школы СД" sheetId="7" r:id="rId7"/>
    <sheet name="ОНКО" sheetId="8" r:id="rId8"/>
  </sheets>
  <definedNames>
    <definedName name="_xlnm._FilterDatabase" localSheetId="0" hidden="1">'посещения, обращения'!$A$9:$B$44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8" l="1"/>
  <c r="D8" i="8"/>
  <c r="F9" i="8" l="1"/>
  <c r="F8" i="8"/>
  <c r="E23" i="3"/>
  <c r="D24" i="3"/>
  <c r="E24" i="3"/>
  <c r="D22" i="3"/>
  <c r="D18" i="3"/>
  <c r="D23" i="3"/>
  <c r="E18" i="3"/>
  <c r="E21" i="3"/>
  <c r="D10" i="5"/>
  <c r="F10" i="5" s="1"/>
  <c r="D9" i="5"/>
  <c r="F9" i="5" s="1"/>
  <c r="D8" i="5"/>
  <c r="F8" i="5" s="1"/>
</calcChain>
</file>

<file path=xl/sharedStrings.xml><?xml version="1.0" encoding="utf-8"?>
<sst xmlns="http://schemas.openxmlformats.org/spreadsheetml/2006/main" count="464" uniqueCount="302">
  <si>
    <t>№ п/п</t>
  </si>
  <si>
    <t>Профиль (специальность)</t>
  </si>
  <si>
    <t>Кардиология и ревматология</t>
  </si>
  <si>
    <t>Эндокринология</t>
  </si>
  <si>
    <t>Аллергология и иммунология</t>
  </si>
  <si>
    <t>Неврология</t>
  </si>
  <si>
    <t>Инфекционные болезни</t>
  </si>
  <si>
    <t>Хирургия</t>
  </si>
  <si>
    <t>Урология</t>
  </si>
  <si>
    <t>Оториноларингология</t>
  </si>
  <si>
    <t>Офтальмология</t>
  </si>
  <si>
    <t>Педиатрия</t>
  </si>
  <si>
    <t>Терапия</t>
  </si>
  <si>
    <t>Общая врачебная практика</t>
  </si>
  <si>
    <t>1 - в том числе для оплаты медицинской помощи, оказываемой медицинскими организациями, имеющими прикрепленное застрахованное население.</t>
  </si>
  <si>
    <t>Детская хирургия</t>
  </si>
  <si>
    <t>Колопроктология</t>
  </si>
  <si>
    <t>Нейрохирургия</t>
  </si>
  <si>
    <t>Неонатология</t>
  </si>
  <si>
    <t>Онкология</t>
  </si>
  <si>
    <t>Торакальная хирургия</t>
  </si>
  <si>
    <t>Травматология и ортопедия</t>
  </si>
  <si>
    <t>Челюстно-лицевая хирургия</t>
  </si>
  <si>
    <t>Детская эндокринология</t>
  </si>
  <si>
    <t>Детская онкология</t>
  </si>
  <si>
    <t>Детская кардиология</t>
  </si>
  <si>
    <t>Сердечно-сосудистая хирургия</t>
  </si>
  <si>
    <t>Гастроэнтерология (дети)</t>
  </si>
  <si>
    <t>Гастроэнтерология (взрослые)</t>
  </si>
  <si>
    <t>Гематология (дети)</t>
  </si>
  <si>
    <t>Гематология (взрослые)</t>
  </si>
  <si>
    <t>Нефрология (дети)</t>
  </si>
  <si>
    <t>Нефрология (взрослые)</t>
  </si>
  <si>
    <t>Пульмонология (дети)</t>
  </si>
  <si>
    <t>Пульмонология (взрослые)</t>
  </si>
  <si>
    <t>Акушерство и гинекология</t>
  </si>
  <si>
    <t>Гериатрия</t>
  </si>
  <si>
    <t>Неотложная медицинская помощь</t>
  </si>
  <si>
    <t>Тариф, рублей</t>
  </si>
  <si>
    <t>Фома оказания медицинской помощи</t>
  </si>
  <si>
    <t>Вид комплексного посещения</t>
  </si>
  <si>
    <t>Приложение № 7</t>
  </si>
  <si>
    <t>Дерматовенерология (дерматология)</t>
  </si>
  <si>
    <t>Профиль/специальность</t>
  </si>
  <si>
    <t>Стоматология</t>
  </si>
  <si>
    <t>Стоматология профилактическая</t>
  </si>
  <si>
    <t>Х</t>
  </si>
  <si>
    <t>Ортодонтия</t>
  </si>
  <si>
    <t>Стоматология детская</t>
  </si>
  <si>
    <t>Стоматология терапевтическая</t>
  </si>
  <si>
    <t>Стоматология хирургическая</t>
  </si>
  <si>
    <t>Стоматология общей практики</t>
  </si>
  <si>
    <t>Вид медицинской помощи</t>
  </si>
  <si>
    <t>Первичная доврачебная медико-санитарная помощь</t>
  </si>
  <si>
    <t>Первичная специализированная медико-санитарная помощь</t>
  </si>
  <si>
    <t>Таблица 1. Тарифы обращений по поводу заболевания и посещений с профилактическими и иными целями при оказании медицинской помощи в амбулаторно-поликлинических условиях (независимо от уровня медицинской организации)</t>
  </si>
  <si>
    <t>Посещение с профилактическими и иными целями</t>
  </si>
  <si>
    <t>Обращение по поводу заболевания</t>
  </si>
  <si>
    <t>Таблица 2. Тариф посещения при оказании неотложной медицинской помощи (независимо от уровня медицинской организации)</t>
  </si>
  <si>
    <t>Таблица 4. Тариф оказания медицинской помощи в Центрах здоровья (независимо от уровня медицинской организации)</t>
  </si>
  <si>
    <t>х</t>
  </si>
  <si>
    <t>Сурдология-оториноларингология</t>
  </si>
  <si>
    <t>Таблица 5. Тарифы обследования пациентов для оказания медицинской помощи с использованием вспомогательных репродуктивных технологий (ВРТ), исходя из цели обращения (независимо от уровня медицинской организации)</t>
  </si>
  <si>
    <t>Цель обращения</t>
  </si>
  <si>
    <t>Обращение по заболеванию без применения повышающего коэффициента</t>
  </si>
  <si>
    <t>Обращение по заболеванию с учетом повышающего коэффициента при условии выполнения 100% объема услуг</t>
  </si>
  <si>
    <t>Обследование по выявлению причин женского бесплодия</t>
  </si>
  <si>
    <t>акушерство и гинекология</t>
  </si>
  <si>
    <t>Обследование женщин при подготовке к программе ВРТ</t>
  </si>
  <si>
    <t>Обследование мужчин при подготовке к программе ВРТ</t>
  </si>
  <si>
    <t>урология</t>
  </si>
  <si>
    <t>Таблица 3.1. Тариф обращения по заболеванию при оказании стоматологической медицинской помощи (независимо от уровня медицинской организации)</t>
  </si>
  <si>
    <t xml:space="preserve">Таблица 3.2. Тариф обращения по заболеванию при оказании стоматологической медицинской помощи (независимо от уровня медицинской организации) с учетом доплаты за применение сочетанной анестезии, тотальной внутривенной анестезии или эндотрахеального наркоза (с учетом применения коэффициента 8,1 к тарифу обращения по заболеванию) </t>
  </si>
  <si>
    <t>Таблица 3.3. Тариф посещения с профилактической и иной целью при оказании стоматологической медицинской помощи (независимо от уровня медицинской организации)</t>
  </si>
  <si>
    <t>Повышающий коэффициент к тарифу обращения</t>
  </si>
  <si>
    <t>взрослые</t>
  </si>
  <si>
    <t>дети</t>
  </si>
  <si>
    <t>Детская урология-андрология</t>
  </si>
  <si>
    <t>Код услуги</t>
  </si>
  <si>
    <t>Наименование медицинской услуги (комплексное посещение)</t>
  </si>
  <si>
    <t>Тариф обращения, руб.</t>
  </si>
  <si>
    <t>В05.023.001.01</t>
  </si>
  <si>
    <t>Услуги по медицинской реабилитации пациента, перенесшего острое нарушение мозгового кровообращения (ШРМ 1)</t>
  </si>
  <si>
    <t>В05.023.001.02</t>
  </si>
  <si>
    <t>Услуги по медицинской реабилитации пациента, перенесшего острое нарушение мозгового кровообращения (ШРМ 2)</t>
  </si>
  <si>
    <t>В05.023.001.03</t>
  </si>
  <si>
    <t>Услуги по медицинской реабилитации пациента, перенесшего острое нарушение мозгового кровообращения (ШРМ 3)</t>
  </si>
  <si>
    <t>В05.024.002.01</t>
  </si>
  <si>
    <t>Услуги по медицинской реабилитации пациента, перенесшего нейрохирургическую операцию (ШРМ 1)</t>
  </si>
  <si>
    <t>В05.024.002.02</t>
  </si>
  <si>
    <t>Услуги по медицинской реабилитации пациента, перенесшего нейрохирургическую операцию (ШРМ 2)</t>
  </si>
  <si>
    <t>В05.024.002.03</t>
  </si>
  <si>
    <t>Услуги по медицинской реабилитации пациента, перенесшего нейрохирургическую операцию (ШРМ 3)</t>
  </si>
  <si>
    <t>В05.024.003.01</t>
  </si>
  <si>
    <t>Услуги по медицинской реабилитации пациента, перенесшего черепно-мозговую травму (ШРМ 1)</t>
  </si>
  <si>
    <t>В05.024.003.02</t>
  </si>
  <si>
    <t>Услуги по медицинской реабилитации пациента, перенесшего черепно-мозговую травму (ШРМ 2)</t>
  </si>
  <si>
    <t>В05.024.003.03</t>
  </si>
  <si>
    <t>Услуги по медицинской реабилитации пациента, перенесшего черепно-мозговую травму (ШРМ 3)</t>
  </si>
  <si>
    <t>В05.023.002.001.01</t>
  </si>
  <si>
    <t>Услуги по медицинской реабилитации пациента с заболеваниями центральной нервной системы (ШРМ 1)</t>
  </si>
  <si>
    <t>В05.023.002.001.02</t>
  </si>
  <si>
    <t>Услуги по медицинской реабилитации пациента с заболеваниями центральной нервной системы (ШРМ 2)</t>
  </si>
  <si>
    <t>В05.023.002.001.03</t>
  </si>
  <si>
    <t>Услуги по медицинской реабилитации пациента с заболеваниями центральной нервной системы (ШРМ 3)</t>
  </si>
  <si>
    <t>В05.023.002.002.01</t>
  </si>
  <si>
    <t>Услуги по медицинской реабилитации пациента с заболеваниями периферической нервной системы (ШРМ 1)</t>
  </si>
  <si>
    <t>В05.023.002.002.02</t>
  </si>
  <si>
    <t>Услуги по медицинской реабилитации пациента с заболеваниями периферической нервной системы (ШРМ 2)</t>
  </si>
  <si>
    <t>В05.023.002.002.03</t>
  </si>
  <si>
    <t>Услуги по медицинской реабилитации пациента с заболеваниями периферической нервной системы (ШРМ 3)</t>
  </si>
  <si>
    <t>В05.050.005.01</t>
  </si>
  <si>
    <t>Услуги по медицинской реабилитации пациента, перенесшего операцию на опорно-двигательной системе (ШРМ 1)</t>
  </si>
  <si>
    <t>В05.050.005.02</t>
  </si>
  <si>
    <t>Услуги по медицинской реабилитации пациента, перенесшего операцию на опорно-двигательной системе (ШРМ 2)</t>
  </si>
  <si>
    <t>В05.050.005.03</t>
  </si>
  <si>
    <t>Услуги по медицинской реабилитации пациента, перенесшего операцию на опорно-двигательной системе (ШРМ 3)</t>
  </si>
  <si>
    <t>В05.050.004.01</t>
  </si>
  <si>
    <t>Услуги по медицинской реабилитации пациента с заболеванием опорно-двигательной системы (ШРМ 1)</t>
  </si>
  <si>
    <t>В05.050.004.02</t>
  </si>
  <si>
    <t>Услуги по медицинской реабилитации пациента с заболеванием опорно-двигательной системы (ШРМ 2)</t>
  </si>
  <si>
    <t>В05.050.004.03</t>
  </si>
  <si>
    <t>Услуги по медицинской реабилитации пациента с заболеванием опорно-двигательной системы (ШРМ 3)</t>
  </si>
  <si>
    <t>В05.050.003.01</t>
  </si>
  <si>
    <t>Услуги по медицинской реабилитации пациента, перенесшего травму опорно-двигательной системы (ШРМ 1)</t>
  </si>
  <si>
    <t>В05.050.003.02</t>
  </si>
  <si>
    <t>Услуги по медицинской реабилитации пациента, перенесшего травму опорно-двигательной системы (ШРМ 2)</t>
  </si>
  <si>
    <t>В05.050.003.03</t>
  </si>
  <si>
    <t>Услуги по медицинской реабилитации пациента, перенесшего травму опорно-двигательной системы (ШРМ 3)</t>
  </si>
  <si>
    <t>В05.015.001.01</t>
  </si>
  <si>
    <t>Услуги по медицинской реабилитации пациента, перенесшего острый инфаркт миокарда (ШРМ 1)</t>
  </si>
  <si>
    <t>В05.015.001.02</t>
  </si>
  <si>
    <t>Услуги по медицинской реабилитации пациента, перенесшего острый инфаркт миокарда (ШРМ 2)</t>
  </si>
  <si>
    <t>В05.015.001.03</t>
  </si>
  <si>
    <t>Услуги по медицинской реабилитации пациента, перенесшего острый инфаркт миокарда (ШРМ 3)</t>
  </si>
  <si>
    <t>В05.043.001.01</t>
  </si>
  <si>
    <t>Услуги по медицинской реабилитации пациента, перенесшего операцию на сердце и магистральных сосудах (ШРМ 1)</t>
  </si>
  <si>
    <t>В05.043.001.02</t>
  </si>
  <si>
    <t>Услуги по медицинской реабилитации пациента, перенесшего операцию на сердце и магистральных сосудах (ШРМ 2)</t>
  </si>
  <si>
    <t>В05.043.001.03</t>
  </si>
  <si>
    <t>Услуги по медицинской реабилитации пациента, перенесшего операцию на сердце и магистральных сосудах (ШРМ 3)</t>
  </si>
  <si>
    <t>В05.015.002.01</t>
  </si>
  <si>
    <t>Услуги по медицинской реабилитации пациента с заболеваниями сердечно-сосудистой системы (ШРМ 1)</t>
  </si>
  <si>
    <t>В05.015.002.02</t>
  </si>
  <si>
    <t>Услуги по медицинской реабилитации пациента с заболеваниями сердечно-сосудистой системы (ШРМ 2)</t>
  </si>
  <si>
    <t>В05.015.002.03</t>
  </si>
  <si>
    <t>Услуги по медицинской реабилитации пациента с заболеваниями сердечно-сосудистой системы (ШРМ 3)</t>
  </si>
  <si>
    <t>В05.069.003.01</t>
  </si>
  <si>
    <t>Услуги по медицинской реабилитации пациента с расстройствами питания, нарушениями обмена веществ (ШРМ 1)</t>
  </si>
  <si>
    <t>В05.069.003.02</t>
  </si>
  <si>
    <t>Услуги по медицинской реабилитации пациента с расстройствами питания, нарушениями обмена веществ (ШРМ 2)</t>
  </si>
  <si>
    <t>В05.069.003.03</t>
  </si>
  <si>
    <t>Услуги по медицинской реабилитации пациента с расстройствами питания, нарушениями обмена веществ (ШРМ 3)</t>
  </si>
  <si>
    <t>В05.037.001.01</t>
  </si>
  <si>
    <t>Услуги по медицинской реабилитации пациента с заболеванием дыхательной системы (ШРМ 1)</t>
  </si>
  <si>
    <t>В05.037.001.02</t>
  </si>
  <si>
    <t>Услуги по медицинской реабилитации пациента с заболеванием дыхательной системы (ШРМ 2)</t>
  </si>
  <si>
    <t>В05.037.001.03</t>
  </si>
  <si>
    <t>Услуги по медицинской реабилитации пациента с заболеванием дыхательной системы (ШРМ 3)</t>
  </si>
  <si>
    <t>Услуги по медицинской реабилитации пациента, перенесшего инфекционное заболевание (ШРМ 1)</t>
  </si>
  <si>
    <t>Услуги по медицинской реабилитации пациента, перенесшего инфекционное заболевание (ШРМ 2)</t>
  </si>
  <si>
    <t>Услуги по медицинской реабилитации пациента, перенесшего инфекционное заболевание (ШРМ 3)</t>
  </si>
  <si>
    <t>Для взрослого населения</t>
  </si>
  <si>
    <t>В05.014.002.01</t>
  </si>
  <si>
    <t>В05.014.002.02</t>
  </si>
  <si>
    <t>В05.014.002.03</t>
  </si>
  <si>
    <t>Для детского населения</t>
  </si>
  <si>
    <t>В05.023.003.01</t>
  </si>
  <si>
    <t>Услуги по медицинской реабилитации пациента с детским церебральным параличом (УК 1 = ШРМ 1)</t>
  </si>
  <si>
    <t>В05.023.003.02</t>
  </si>
  <si>
    <t>Услуги по медицинской реабилитации пациента с детским церебральным параличом (УК 2 = ШРМ 2)</t>
  </si>
  <si>
    <t>В05.023.003.03</t>
  </si>
  <si>
    <t>Услуги по медицинской реабилитации пациента с детским церебральным параличом (УК 3 = ШРМ 3)</t>
  </si>
  <si>
    <t>В05.031.001.01</t>
  </si>
  <si>
    <r>
      <t>Услуги по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медицинской реабилитации пациента, перенесшего заболевания перинатального периода (УК 1 = ШРМ 1)</t>
    </r>
  </si>
  <si>
    <t>В05.031.001.02</t>
  </si>
  <si>
    <r>
      <t>Услуги по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медицинской реабилитации пациента, перенесшего заболевания перинатального периода (УК 2 = ШРМ 2)</t>
    </r>
  </si>
  <si>
    <t>В05.031.001.03</t>
  </si>
  <si>
    <r>
      <t>Услуги по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медицинской реабилитации пациента, перенесшего заболевания перинатального периода  (УК 3 = ШРМ 3)</t>
    </r>
  </si>
  <si>
    <t>Услуги по медицинской реабилитации пациента, перенесшего острое нарушение мозгового кровообращения (УК 1 = ШРМ 1)</t>
  </si>
  <si>
    <t>Услуги по медицинской реабилитации пациента, перенесшего острое нарушение мозгового кровообращения (УК 2 = ШРМ 2)</t>
  </si>
  <si>
    <t>Услуги по медицинской реабилитации пациента, перенесшего острое нарушение мозгового кровообращения (УК 3 = ШРМ 3)</t>
  </si>
  <si>
    <t>Услуги по медицинской реабилитации пациента, перенесшего нейрохирургическую операцию (УК 1 = ШРМ 1)</t>
  </si>
  <si>
    <t>Услуги по медицинской реабилитации пациента, перенесшего нейрохирургическую операцию (УК 2 = ШРМ 2)</t>
  </si>
  <si>
    <t>Услуги по медицинской реабилитации пациента, перенесшего нейрохирургическую операцию (УК 3 = ШРМ 3)</t>
  </si>
  <si>
    <t>Услуги по медицинской реабилитации пациента, перенесшего черепно-мозговую травму (УК 1 = ШРМ 1)</t>
  </si>
  <si>
    <t>Услуги по медицинской реабилитации пациента, перенесшего черепно-мозговую травму (УК 2 = ШРМ 2)</t>
  </si>
  <si>
    <t>Услуги по медицинской реабилитации пациента, перенесшего черепно-мозговую травму (УК 3 = ШРМ 3)</t>
  </si>
  <si>
    <t>Услуги по медицинской реабилитации пациента, с заболеваниями центральной нервной системы (УК 1 = ШРМ 1)</t>
  </si>
  <si>
    <t>Услуги по медицинской реабилитации пациента, с заболеваниями центральной нервной системы (УК 2 = ШРМ 2)</t>
  </si>
  <si>
    <t>Услуги по медицинской реабилитации пациента, с заболеваниями центральной нервной системы (УК 3 = ШРМ 3)</t>
  </si>
  <si>
    <t>Услуги по медицинской реабилитации пациента, с заболеваниями периферической нервной системы (УК 1 = ШРМ 1)</t>
  </si>
  <si>
    <t>Услуги по медицинской реабилитации пациента, с заболеваниями периферической нервной системы (УК 2 = ШРМ 2)</t>
  </si>
  <si>
    <t>Услуги по медицинской реабилитации пациента, с заболеваниями периферической нервной системы (УК 3 = ШРМ 3)</t>
  </si>
  <si>
    <t>Услуги по медицинской реабилитации пациента, перенесшего травму опорно-двигательной системе (УК 1 = ШРМ 1)</t>
  </si>
  <si>
    <t>В05. 050.003.02</t>
  </si>
  <si>
    <t>Услуги по медицинской реабилитации пациента, перенесшего травму опорно-двигательной системе (УК 2 = ШРМ 2)</t>
  </si>
  <si>
    <t>В05. 050.003.03</t>
  </si>
  <si>
    <t>Услуги по медицинской реабилитации пациента, перенесшего травму опорно-двигательной системе (УК 3 = ШРМ 3)</t>
  </si>
  <si>
    <t>Услуги по медицинской реабилитации пациента, перенесшего операцию на опорно-двигательной системе (УК 1 = ШРМ 1)</t>
  </si>
  <si>
    <t>В05. 050.005.02</t>
  </si>
  <si>
    <t>Услуги по медицинской реабилитации пациента, перенесшего операцию на опорно-двигательной системе (УК 2 = ШРМ 2)</t>
  </si>
  <si>
    <t>В05. 050.005.03</t>
  </si>
  <si>
    <t>Услуги по медицинской реабилитации пациента, перенесшего операцию на опорно-двигательной системе (УК 3 = ШРМ 3)</t>
  </si>
  <si>
    <t>Услуги по медицинской реабилитации пациента с заболеванием опорно-двигательной системы (УК 1 = ШРМ 1)</t>
  </si>
  <si>
    <t>В05. 050.004.02</t>
  </si>
  <si>
    <t>Услуги по медицинской реабилитации пациента с заболеванием опорно-двигательной системы (УК 2 = ШРМ 2)</t>
  </si>
  <si>
    <t>В05. 050.004.03</t>
  </si>
  <si>
    <t>Услуги по медицинской реабилитации пациента с заболеванием опорно-двигательной системы (УК 3 = ШРМ 3)</t>
  </si>
  <si>
    <t>В05.004.001.01</t>
  </si>
  <si>
    <t>Услуги по медицинской реабилитации пациента с заболеваниями органов пищеварения (УК 1 = ШРМ 1)</t>
  </si>
  <si>
    <t>В05.004.001.02</t>
  </si>
  <si>
    <t>Услуги по медицинской реабилитации пациента с заболеваниями органов пищеварения (УК 2 = ШРМ 2)</t>
  </si>
  <si>
    <t>В05.004.001.03</t>
  </si>
  <si>
    <t>Услуги по медицинской реабилитации пациента с заболеваниями органов пищеварения (УК 3 = ШРМ 3)</t>
  </si>
  <si>
    <t>Услуги по медицинской реабилитации пациента с заболеваниями сердечно – сосудистой системы (УК 1 = ШРМ 1)</t>
  </si>
  <si>
    <t>Услуги по медицинской реабилитации пациента с заболеваниями сердечно – сосудистой системы (УК 2 = ШРМ 2)</t>
  </si>
  <si>
    <t>Услуги по медицинской реабилитации пациента с заболеваниями сердечно – сосудистой системы (УК 3 = ШРМ 3)</t>
  </si>
  <si>
    <t>Услуги по медицинской реабилитации пациента с заболеваниями дыхательной системы (УК 1 = ШРМ 1)</t>
  </si>
  <si>
    <t>Услуги по медицинской реабилитации пациента с заболеваниями дыхательной системы (УК 2 = ШРМ 2)</t>
  </si>
  <si>
    <t>Услуги по медицинской реабилитации пациента с заболеваниями дыхательной системы (УК 3 = ШРМ 3)</t>
  </si>
  <si>
    <t>В05.040.001.01</t>
  </si>
  <si>
    <t>Услуги по медицинской реабилитации пациента с системными поражениями соединительной ткани, воспалительными артропатиями, спондилопатиями (УК 1 = ШРМ 1)</t>
  </si>
  <si>
    <t>В05.040.001.02</t>
  </si>
  <si>
    <t>Услуги по медицинской реабилитации пациента с системными поражениями соединительной ткани, воспалительными артропатиями, спондилопатиями (УК 2 = ШРМ 2)</t>
  </si>
  <si>
    <t>В05.040.001.03</t>
  </si>
  <si>
    <t>Услуги по медицинской реабилитации пациента с системными поражениями соединительной ткани, воспалительными артропатиями, спондилопатиями (УК 3 = ШРМ 3)</t>
  </si>
  <si>
    <t>В05.053.001.01</t>
  </si>
  <si>
    <t>Услуги по медицинской реабилитации пациента с заболеваниями мочевыделительной системы (УК 1 = ШРМ 1)</t>
  </si>
  <si>
    <t>В05.053.001.02</t>
  </si>
  <si>
    <t>Услуги по медицинской реабилитации пациента с заболеваниями мочевыделительной системы (УК 2 = ШРМ 2)</t>
  </si>
  <si>
    <t>В05.053.001.03</t>
  </si>
  <si>
    <t>Услуги по медицинской реабилитации пациента с заболеваниями мочевыделительной системы (УК 3 = ШРМ 3)</t>
  </si>
  <si>
    <t>В05.058.001.01</t>
  </si>
  <si>
    <t>Услуги по медицинской реабилитации пациента с заболеваниями эндокринных желёз (УК 1 = ШРМ 1)</t>
  </si>
  <si>
    <t>В05.058.001.02</t>
  </si>
  <si>
    <t>Услуги по медицинской реабилитации пациента с заболеваниями эндокринных желёз (УК 2 = ШРМ 2)</t>
  </si>
  <si>
    <t>В05.058.001.03</t>
  </si>
  <si>
    <t>Услуги по медицинской реабилитации пациента с заболеваниями эндокринных желёз (УК 3 = ШРМ 3)</t>
  </si>
  <si>
    <t>В05.069.002.01</t>
  </si>
  <si>
    <t>Услуги по медицинской реабилитации пациента с нарушениями, вовлекающими иммунный механизм (УК 1 = ШРМ 1)</t>
  </si>
  <si>
    <t>В05.069.002.02</t>
  </si>
  <si>
    <t>Услуги по медицинской реабилитации пациента с нарушениями, вовлекающими иммунный механизм (УК 2 = ШРМ 2)</t>
  </si>
  <si>
    <t>В05.069.002.03</t>
  </si>
  <si>
    <t>Услуги по медицинской реабилитации пациента с нарушениями, вовлекающими иммунный механизм (УК 3 = ШРМ 3)</t>
  </si>
  <si>
    <t>Услуги по медицинской реабилитации пациента с расстройствами питания, нарушениями обмена веществ (УК 1 = ШРМ 1)</t>
  </si>
  <si>
    <t>Услуги по медицинской реабилитации пациента с расстройствами питания, нарушениями обмена веществ (УК 2 = ШРМ 2)</t>
  </si>
  <si>
    <t>Услуги по медицинской реабилитации пациента с расстройствами питания, нарушениями обмена веществ (УК 3 = ШРМ 3)</t>
  </si>
  <si>
    <t>В 05.057.011.01</t>
  </si>
  <si>
    <t>Услуги по медицинской реабилитации пациента, перенесшего хирургическую операцию по коррекции врожденных пороков развития органов и систем (УК 1 = ШРМ 1)</t>
  </si>
  <si>
    <t>В 05.057.011.02</t>
  </si>
  <si>
    <t>Услуги по медицинской реабилитации пациента, перенесшего хирургическую операцию по коррекции врожденных пороков развития органов и систем (УК 2 = ШРМ 2)</t>
  </si>
  <si>
    <t>В 05.057.011.03</t>
  </si>
  <si>
    <t>Услуги по медицинской реабилитации пациента, перенесшего хирургическую операцию по коррекции врожденных пороков развития органов и систем (УК 3 = ШРМ 3)</t>
  </si>
  <si>
    <t>В 05.014.002.01</t>
  </si>
  <si>
    <t>Услуги по медицинской реабилитации пациента, перенесшего инфекционное заболевание (УК 1 = ШРМ 1)</t>
  </si>
  <si>
    <t>В 05.014.002.02</t>
  </si>
  <si>
    <t>Услуги по медицинской реабилитации пациента, перенесшего инфекционное заболевание (УК 2 = ШРМ 2)</t>
  </si>
  <si>
    <t>В 05.014.002.03</t>
  </si>
  <si>
    <t>Услуги по медицинской реабилитации пациента, перенесшего инфекционное заболевание (УК 3 = ШРМ 3)</t>
  </si>
  <si>
    <t>Таблица 6. Тариф для проведения медицинской реабилитации (независимо от уровня медицинской организации)</t>
  </si>
  <si>
    <t>Взрослые с сахарным диабетом 1 типа</t>
  </si>
  <si>
    <t>Взрослые с сахарным диабетом 2 типа</t>
  </si>
  <si>
    <t>Дети и подростки с сахарным диабетом</t>
  </si>
  <si>
    <t>Тариф комплексного посещения на 1 пациента</t>
  </si>
  <si>
    <t>В 05.029.001.01</t>
  </si>
  <si>
    <t>Услуги по медицинской реабилитации пациента с заболеваниями органа зрения (УК 1 = ШРМ 1)</t>
  </si>
  <si>
    <t>В 05.029.001.02</t>
  </si>
  <si>
    <t>Услуги по медицинской реабилитации пациента с заболеваниями органа зрения (УК 2 = ШРМ 2)</t>
  </si>
  <si>
    <t>В 05.029.001.03</t>
  </si>
  <si>
    <t>Услуги по медицинской реабилитации пациента с заболеваниями органа зрения (УК 3 = ШРМ 3)</t>
  </si>
  <si>
    <t>Группа пациентов (в среднем 10 пациентов в группе)</t>
  </si>
  <si>
    <t xml:space="preserve">Код диагноза и состояния </t>
  </si>
  <si>
    <t>Код медицинской услуги</t>
  </si>
  <si>
    <t>Примечание*</t>
  </si>
  <si>
    <t>E10.2, E10.3, E10.4, E10.5, E10.6, E10.7, E10.8, E10.9</t>
  </si>
  <si>
    <t>эндокринологии</t>
  </si>
  <si>
    <t>эндокринология</t>
  </si>
  <si>
    <t>B04.012.001</t>
  </si>
  <si>
    <t>Школа для пациентов с сахарным диабетом</t>
  </si>
  <si>
    <t>5 занятий продолжительностью 4 часа, а также проверка дневников самоконтроля</t>
  </si>
  <si>
    <t>5 занятий продолжительностью 3 часа, а также проверка дневников самоконтроля</t>
  </si>
  <si>
    <t>детской эндокринологии</t>
  </si>
  <si>
    <t>детская эндокринология</t>
  </si>
  <si>
    <t>10 занятий продолжительностью 2 часа, а также проверка дневников самоконтроля</t>
  </si>
  <si>
    <t>Наименование профиля оказанной медицинской помощи</t>
  </si>
  <si>
    <t>Наименование медицинской услуги</t>
  </si>
  <si>
    <t>Телемедицинская консультация врачами-специалистами (посещение)</t>
  </si>
  <si>
    <t>Таблица 7 Тариф оказания медицинской помощи в Школах для пациентов с сахарным диабетом (независимо от уровня медицинской организации)</t>
  </si>
  <si>
    <t>Наименование специальности медицинского работника</t>
  </si>
  <si>
    <t>действует с 01.01.2025</t>
  </si>
  <si>
    <t>Посещение с профилактическими целями центров здоровья</t>
  </si>
  <si>
    <t>* - при оказании медицинской мпомощи больным с сахарным диабетом в амбулаторных условиях в части проведения школ для больных с сахарным диабетом (за счет средств обязательного медицинского страхования) не реже одного раза в год при условии организации кабинета "Школа для пациентов с сахарным диабетом", который является структурным подразделением медицинской организации, осуществляющей медицинскую деятельность по профилям "эндокринология" и "детская эндокринология" в соответствии с приказами Минздрава России от 13.03.2023 № 104н "Об утверждении Порядка оказания медицинской помощи взрослому населению по профилю "эндокринология" и от 29.10.2024 № 583н "Об утверждении Порядка оказания медицинской помощи по профилю "детская эндокринология".</t>
  </si>
  <si>
    <t>E11.2, E11.3, E11.4, E11.5, E11.6, E11.7, E11.8, E11.9</t>
  </si>
  <si>
    <t>E10.1, E10.2, E10.3, E10.4, E10.5, E10.6, E10.7, E10.8, E10.9, E11.2, E11.3, E11.4, E11.5, E11.6, E11.7, E11.8, E11.9, R73.0</t>
  </si>
  <si>
    <t>Обследование перед госпитализацией с целью подтверждения онкологического заболевания</t>
  </si>
  <si>
    <t>Обследование первичных пациентов с онкологическими заболеваниями перед госпитализацией по профилю «онкология»</t>
  </si>
  <si>
    <t>Таблица 8. Тарифы обследования пациентов онкологического профиля перед госпитализацией</t>
  </si>
  <si>
    <t>Обращение по заболеванию с учетом повышающего коэффициента</t>
  </si>
  <si>
    <t>к Тарифному соглашению на 2025 год от 22.01.2025</t>
  </si>
  <si>
    <t>Таблица 3.4. Тариф разового посещения по заболеванию при оказании стоматологической медицинской помощи (независимо от уровня медицинской организации)</t>
  </si>
  <si>
    <t>Лечебное дело/акушерское дело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</si>
</sst>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0.0000"/>
    <numFmt numFmtId="166" formatCode="_-* #,##0.00\ _р_._-;\-* #,##0.00\ _р_._-;_-* &quot;-&quot;??\ _р_._-;_-@_-"/>
  </numFmts>
  <fonts count="17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indexed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5" fillId="0" borderId="0"/>
    <xf numFmtId="0" fontId="1" fillId="0" borderId="0"/>
    <xf numFmtId="0" fontId="1" fillId="0" borderId="0"/>
    <xf numFmtId="166" fontId="16" fillId="0" borderId="0" applyFont="0" applyFill="0" applyBorder="0" applyAlignment="0" applyProtection="0"/>
  </cellStyleXfs>
  <cellXfs count="70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right" vertical="center"/>
    </xf>
    <xf numFmtId="0" fontId="3" fillId="0" borderId="4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4" fontId="3" fillId="0" borderId="4" xfId="0" applyNumberFormat="1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4" fontId="3" fillId="0" borderId="3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2" fontId="7" fillId="0" borderId="3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9" fillId="0" borderId="0" xfId="0" applyFont="1"/>
    <xf numFmtId="0" fontId="7" fillId="0" borderId="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justify" vertical="top" wrapText="1"/>
    </xf>
    <xf numFmtId="0" fontId="10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4" fontId="14" fillId="0" borderId="3" xfId="0" applyNumberFormat="1" applyFont="1" applyBorder="1" applyAlignment="1">
      <alignment horizontal="center" vertical="center" wrapText="1"/>
    </xf>
    <xf numFmtId="0" fontId="14" fillId="0" borderId="3" xfId="1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right"/>
    </xf>
    <xf numFmtId="0" fontId="3" fillId="0" borderId="4" xfId="0" applyFont="1" applyBorder="1" applyAlignment="1">
      <alignment horizontal="center" vertical="center"/>
    </xf>
    <xf numFmtId="2" fontId="0" fillId="0" borderId="0" xfId="0" applyNumberFormat="1"/>
    <xf numFmtId="4" fontId="0" fillId="0" borderId="0" xfId="0" applyNumberFormat="1"/>
    <xf numFmtId="0" fontId="8" fillId="0" borderId="0" xfId="0" applyFont="1" applyAlignment="1">
      <alignment horizontal="right"/>
    </xf>
    <xf numFmtId="0" fontId="3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0" xfId="0" applyFont="1" applyAlignment="1">
      <alignment horizontal="justify" vertical="center" wrapText="1"/>
    </xf>
  </cellXfs>
  <cellStyles count="5">
    <cellStyle name="Обычный" xfId="0" builtinId="0"/>
    <cellStyle name="Обычный 2" xfId="2" xr:uid="{00000000-0005-0000-0000-000001000000}"/>
    <cellStyle name="Обычный 5" xfId="3" xr:uid="{00000000-0005-0000-0000-000002000000}"/>
    <cellStyle name="Обычный_Лист1" xfId="1" xr:uid="{00000000-0005-0000-0000-000003000000}"/>
    <cellStyle name="Финансовый 2" xfId="4" xr:uid="{00000000-0005-0000-0000-000004000000}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75"/>
  <sheetViews>
    <sheetView tabSelected="1" topLeftCell="A19" zoomScale="90" zoomScaleNormal="90" zoomScaleSheetLayoutView="90" workbookViewId="0">
      <selection activeCell="B42" sqref="B42"/>
    </sheetView>
  </sheetViews>
  <sheetFormatPr defaultRowHeight="15.75" x14ac:dyDescent="0.2"/>
  <cols>
    <col min="1" max="1" width="8" style="7" customWidth="1"/>
    <col min="2" max="2" width="38.7109375" style="6" customWidth="1"/>
    <col min="3" max="3" width="25.7109375" style="12" customWidth="1"/>
    <col min="4" max="4" width="23.42578125" style="6" customWidth="1"/>
    <col min="5" max="5" width="28" style="6" customWidth="1"/>
    <col min="6" max="16384" width="9.140625" style="6"/>
  </cols>
  <sheetData>
    <row r="1" spans="1:5" x14ac:dyDescent="0.2">
      <c r="A1" s="5"/>
      <c r="B1" s="5"/>
      <c r="C1" s="6"/>
      <c r="E1" s="18" t="s">
        <v>41</v>
      </c>
    </row>
    <row r="2" spans="1:5" x14ac:dyDescent="0.2">
      <c r="A2" s="5"/>
      <c r="B2" s="5"/>
      <c r="C2" s="8"/>
      <c r="E2" s="18" t="s">
        <v>299</v>
      </c>
    </row>
    <row r="3" spans="1:5" x14ac:dyDescent="0.2">
      <c r="A3" s="5"/>
      <c r="B3" s="5"/>
      <c r="C3" s="8"/>
      <c r="E3" s="38"/>
    </row>
    <row r="4" spans="1:5" x14ac:dyDescent="0.25">
      <c r="A4" s="5"/>
      <c r="B4" s="5"/>
      <c r="C4" s="8"/>
      <c r="E4" s="42" t="s">
        <v>290</v>
      </c>
    </row>
    <row r="5" spans="1:5" x14ac:dyDescent="0.2">
      <c r="A5" s="5"/>
      <c r="B5" s="5"/>
      <c r="C5" s="8"/>
    </row>
    <row r="6" spans="1:5" ht="80.25" customHeight="1" x14ac:dyDescent="0.2">
      <c r="A6" s="45" t="s">
        <v>55</v>
      </c>
      <c r="B6" s="45"/>
      <c r="C6" s="45"/>
      <c r="D6" s="45"/>
      <c r="E6" s="45"/>
    </row>
    <row r="7" spans="1:5" ht="84" customHeight="1" x14ac:dyDescent="0.2">
      <c r="A7" s="44" t="s">
        <v>0</v>
      </c>
      <c r="B7" s="44" t="s">
        <v>1</v>
      </c>
      <c r="C7" s="30" t="s">
        <v>56</v>
      </c>
      <c r="D7" s="30" t="s">
        <v>57</v>
      </c>
      <c r="E7" s="30" t="s">
        <v>287</v>
      </c>
    </row>
    <row r="8" spans="1:5" s="1" customFormat="1" x14ac:dyDescent="0.2">
      <c r="A8" s="44"/>
      <c r="B8" s="44"/>
      <c r="C8" s="4" t="s">
        <v>38</v>
      </c>
      <c r="D8" s="4" t="s">
        <v>38</v>
      </c>
      <c r="E8" s="4" t="s">
        <v>38</v>
      </c>
    </row>
    <row r="9" spans="1:5" x14ac:dyDescent="0.2">
      <c r="A9" s="3">
        <v>1</v>
      </c>
      <c r="B9" s="9" t="s">
        <v>35</v>
      </c>
      <c r="C9" s="13">
        <v>628.83000000000004</v>
      </c>
      <c r="D9" s="17">
        <v>1873.41</v>
      </c>
      <c r="E9" s="17">
        <v>506.54</v>
      </c>
    </row>
    <row r="10" spans="1:5" x14ac:dyDescent="0.2">
      <c r="A10" s="3">
        <v>2</v>
      </c>
      <c r="B10" s="9" t="s">
        <v>4</v>
      </c>
      <c r="C10" s="13">
        <v>591.44000000000005</v>
      </c>
      <c r="D10" s="17">
        <v>1575.27</v>
      </c>
      <c r="E10" s="17">
        <v>506.54</v>
      </c>
    </row>
    <row r="11" spans="1:5" x14ac:dyDescent="0.2">
      <c r="A11" s="3">
        <v>3</v>
      </c>
      <c r="B11" s="9" t="s">
        <v>28</v>
      </c>
      <c r="C11" s="13">
        <v>575.94000000000005</v>
      </c>
      <c r="D11" s="17">
        <v>1438.65</v>
      </c>
      <c r="E11" s="17">
        <v>506.54</v>
      </c>
    </row>
    <row r="12" spans="1:5" x14ac:dyDescent="0.2">
      <c r="A12" s="3">
        <v>4</v>
      </c>
      <c r="B12" s="9" t="s">
        <v>27</v>
      </c>
      <c r="C12" s="13">
        <v>513.6</v>
      </c>
      <c r="D12" s="17">
        <v>1481.47</v>
      </c>
      <c r="E12" s="17">
        <v>506.54</v>
      </c>
    </row>
    <row r="13" spans="1:5" x14ac:dyDescent="0.2">
      <c r="A13" s="3">
        <v>5</v>
      </c>
      <c r="B13" s="9" t="s">
        <v>30</v>
      </c>
      <c r="C13" s="13">
        <v>575.94000000000005</v>
      </c>
      <c r="D13" s="17">
        <v>1438.65</v>
      </c>
      <c r="E13" s="17">
        <v>506.54</v>
      </c>
    </row>
    <row r="14" spans="1:5" x14ac:dyDescent="0.2">
      <c r="A14" s="3">
        <v>6</v>
      </c>
      <c r="B14" s="9" t="s">
        <v>29</v>
      </c>
      <c r="C14" s="13">
        <v>513.6</v>
      </c>
      <c r="D14" s="17">
        <v>1481.47</v>
      </c>
      <c r="E14" s="17">
        <v>506.54</v>
      </c>
    </row>
    <row r="15" spans="1:5" x14ac:dyDescent="0.2">
      <c r="A15" s="3">
        <v>7</v>
      </c>
      <c r="B15" s="9" t="s">
        <v>36</v>
      </c>
      <c r="C15" s="13">
        <v>575.94000000000005</v>
      </c>
      <c r="D15" s="17">
        <v>1451.84</v>
      </c>
      <c r="E15" s="17">
        <v>506.54</v>
      </c>
    </row>
    <row r="16" spans="1:5" x14ac:dyDescent="0.2">
      <c r="A16" s="3">
        <v>8</v>
      </c>
      <c r="B16" s="9" t="s">
        <v>42</v>
      </c>
      <c r="C16" s="13">
        <v>279.20999999999998</v>
      </c>
      <c r="D16" s="17">
        <v>929.78</v>
      </c>
      <c r="E16" s="17">
        <v>506.54</v>
      </c>
    </row>
    <row r="17" spans="1:5" x14ac:dyDescent="0.2">
      <c r="A17" s="3">
        <v>9</v>
      </c>
      <c r="B17" s="9" t="s">
        <v>25</v>
      </c>
      <c r="C17" s="13">
        <v>355.49</v>
      </c>
      <c r="D17" s="17">
        <v>1129.8900000000001</v>
      </c>
      <c r="E17" s="17">
        <v>506.54</v>
      </c>
    </row>
    <row r="18" spans="1:5" x14ac:dyDescent="0.2">
      <c r="A18" s="3">
        <v>10</v>
      </c>
      <c r="B18" s="9" t="s">
        <v>24</v>
      </c>
      <c r="C18" s="13">
        <v>332.62</v>
      </c>
      <c r="D18" s="17">
        <v>1021.35</v>
      </c>
      <c r="E18" s="17">
        <v>506.54</v>
      </c>
    </row>
    <row r="19" spans="1:5" x14ac:dyDescent="0.2">
      <c r="A19" s="3">
        <v>11</v>
      </c>
      <c r="B19" s="9" t="s">
        <v>15</v>
      </c>
      <c r="C19" s="13">
        <v>332.62</v>
      </c>
      <c r="D19" s="17">
        <v>1021.35</v>
      </c>
      <c r="E19" s="17">
        <v>506.54</v>
      </c>
    </row>
    <row r="20" spans="1:5" x14ac:dyDescent="0.2">
      <c r="A20" s="3">
        <v>12</v>
      </c>
      <c r="B20" s="9" t="s">
        <v>23</v>
      </c>
      <c r="C20" s="13">
        <v>642.26</v>
      </c>
      <c r="D20" s="17">
        <v>1651.3</v>
      </c>
      <c r="E20" s="17">
        <v>506.54</v>
      </c>
    </row>
    <row r="21" spans="1:5" x14ac:dyDescent="0.2">
      <c r="A21" s="3">
        <v>13</v>
      </c>
      <c r="B21" s="9" t="s">
        <v>6</v>
      </c>
      <c r="C21" s="13">
        <v>468.69</v>
      </c>
      <c r="D21" s="17">
        <v>1140.78</v>
      </c>
      <c r="E21" s="17">
        <v>506.54</v>
      </c>
    </row>
    <row r="22" spans="1:5" x14ac:dyDescent="0.2">
      <c r="A22" s="3">
        <v>14</v>
      </c>
      <c r="B22" s="9" t="s">
        <v>2</v>
      </c>
      <c r="C22" s="13">
        <v>355.49</v>
      </c>
      <c r="D22" s="17">
        <v>1215.95</v>
      </c>
      <c r="E22" s="17">
        <v>506.54</v>
      </c>
    </row>
    <row r="23" spans="1:5" x14ac:dyDescent="0.2">
      <c r="A23" s="3">
        <v>15</v>
      </c>
      <c r="B23" s="9" t="s">
        <v>16</v>
      </c>
      <c r="C23" s="13">
        <v>332.62</v>
      </c>
      <c r="D23" s="17">
        <v>1021.35</v>
      </c>
      <c r="E23" s="17">
        <v>506.54</v>
      </c>
    </row>
    <row r="24" spans="1:5" x14ac:dyDescent="0.2">
      <c r="A24" s="3">
        <v>16</v>
      </c>
      <c r="B24" s="9" t="s">
        <v>5</v>
      </c>
      <c r="C24" s="13">
        <v>370.37</v>
      </c>
      <c r="D24" s="17">
        <v>1108.1300000000001</v>
      </c>
      <c r="E24" s="17">
        <v>506.54</v>
      </c>
    </row>
    <row r="25" spans="1:5" x14ac:dyDescent="0.2">
      <c r="A25" s="3">
        <v>17</v>
      </c>
      <c r="B25" s="9" t="s">
        <v>17</v>
      </c>
      <c r="C25" s="13">
        <v>332.62</v>
      </c>
      <c r="D25" s="17">
        <v>1021.35</v>
      </c>
      <c r="E25" s="17">
        <v>506.54</v>
      </c>
    </row>
    <row r="26" spans="1:5" x14ac:dyDescent="0.2">
      <c r="A26" s="3">
        <v>18</v>
      </c>
      <c r="B26" s="9" t="s">
        <v>18</v>
      </c>
      <c r="C26" s="13">
        <v>513.6</v>
      </c>
      <c r="D26" s="17">
        <v>1481.47</v>
      </c>
      <c r="E26" s="17">
        <v>506.54</v>
      </c>
    </row>
    <row r="27" spans="1:5" x14ac:dyDescent="0.2">
      <c r="A27" s="3">
        <v>19</v>
      </c>
      <c r="B27" s="9" t="s">
        <v>32</v>
      </c>
      <c r="C27" s="13">
        <v>575.94000000000005</v>
      </c>
      <c r="D27" s="17">
        <v>1438.65</v>
      </c>
      <c r="E27" s="17">
        <v>506.54</v>
      </c>
    </row>
    <row r="28" spans="1:5" x14ac:dyDescent="0.2">
      <c r="A28" s="3">
        <v>20</v>
      </c>
      <c r="B28" s="9" t="s">
        <v>31</v>
      </c>
      <c r="C28" s="13">
        <v>513.6</v>
      </c>
      <c r="D28" s="17">
        <v>1481.47</v>
      </c>
      <c r="E28" s="17">
        <v>506.54</v>
      </c>
    </row>
    <row r="29" spans="1:5" x14ac:dyDescent="0.2">
      <c r="A29" s="3">
        <v>21</v>
      </c>
      <c r="B29" s="9" t="s">
        <v>13</v>
      </c>
      <c r="C29" s="13">
        <v>832.58</v>
      </c>
      <c r="D29" s="17">
        <v>2295.46</v>
      </c>
      <c r="E29" s="17">
        <v>506.54</v>
      </c>
    </row>
    <row r="30" spans="1:5" x14ac:dyDescent="0.2">
      <c r="A30" s="3">
        <v>22</v>
      </c>
      <c r="B30" s="9" t="s">
        <v>19</v>
      </c>
      <c r="C30" s="13">
        <v>332.62</v>
      </c>
      <c r="D30" s="17">
        <v>1021.35</v>
      </c>
      <c r="E30" s="17">
        <v>506.54</v>
      </c>
    </row>
    <row r="31" spans="1:5" x14ac:dyDescent="0.2">
      <c r="A31" s="3">
        <v>23</v>
      </c>
      <c r="B31" s="9" t="s">
        <v>9</v>
      </c>
      <c r="C31" s="13">
        <v>302.5</v>
      </c>
      <c r="D31" s="17">
        <v>1270.5</v>
      </c>
      <c r="E31" s="17">
        <v>506.54</v>
      </c>
    </row>
    <row r="32" spans="1:5" x14ac:dyDescent="0.2">
      <c r="A32" s="3">
        <v>24</v>
      </c>
      <c r="B32" s="9" t="s">
        <v>10</v>
      </c>
      <c r="C32" s="13">
        <v>277.20999999999998</v>
      </c>
      <c r="D32" s="17">
        <v>1081.08</v>
      </c>
      <c r="E32" s="17">
        <v>506.54</v>
      </c>
    </row>
    <row r="33" spans="1:5" x14ac:dyDescent="0.2">
      <c r="A33" s="3">
        <v>25</v>
      </c>
      <c r="B33" s="9" t="s">
        <v>11</v>
      </c>
      <c r="C33" s="13">
        <v>513.6</v>
      </c>
      <c r="D33" s="17">
        <v>1481.47</v>
      </c>
      <c r="E33" s="17">
        <v>506.54</v>
      </c>
    </row>
    <row r="34" spans="1:5" x14ac:dyDescent="0.2">
      <c r="A34" s="3">
        <v>26</v>
      </c>
      <c r="B34" s="9" t="s">
        <v>34</v>
      </c>
      <c r="C34" s="13">
        <v>575.94000000000005</v>
      </c>
      <c r="D34" s="17">
        <v>1438.65</v>
      </c>
      <c r="E34" s="17">
        <v>506.54</v>
      </c>
    </row>
    <row r="35" spans="1:5" x14ac:dyDescent="0.2">
      <c r="A35" s="3">
        <v>27</v>
      </c>
      <c r="B35" s="9" t="s">
        <v>33</v>
      </c>
      <c r="C35" s="13">
        <v>513.6</v>
      </c>
      <c r="D35" s="17">
        <v>1481.47</v>
      </c>
      <c r="E35" s="17">
        <v>506.54</v>
      </c>
    </row>
    <row r="36" spans="1:5" x14ac:dyDescent="0.2">
      <c r="A36" s="3">
        <v>28</v>
      </c>
      <c r="B36" s="9" t="s">
        <v>26</v>
      </c>
      <c r="C36" s="13">
        <v>332.62</v>
      </c>
      <c r="D36" s="17">
        <v>1021.35</v>
      </c>
      <c r="E36" s="17">
        <v>506.54</v>
      </c>
    </row>
    <row r="37" spans="1:5" x14ac:dyDescent="0.2">
      <c r="A37" s="3">
        <v>29</v>
      </c>
      <c r="B37" s="9" t="s">
        <v>12</v>
      </c>
      <c r="C37" s="13">
        <v>575.94000000000005</v>
      </c>
      <c r="D37" s="17">
        <v>1447.67</v>
      </c>
      <c r="E37" s="17">
        <v>506.54</v>
      </c>
    </row>
    <row r="38" spans="1:5" x14ac:dyDescent="0.2">
      <c r="A38" s="3">
        <v>30</v>
      </c>
      <c r="B38" s="9" t="s">
        <v>20</v>
      </c>
      <c r="C38" s="13">
        <v>332.62</v>
      </c>
      <c r="D38" s="17">
        <v>1021.35</v>
      </c>
      <c r="E38" s="17">
        <v>506.54</v>
      </c>
    </row>
    <row r="39" spans="1:5" x14ac:dyDescent="0.2">
      <c r="A39" s="3">
        <v>31</v>
      </c>
      <c r="B39" s="9" t="s">
        <v>21</v>
      </c>
      <c r="C39" s="13">
        <v>332.62</v>
      </c>
      <c r="D39" s="17">
        <v>1021.35</v>
      </c>
      <c r="E39" s="17">
        <v>506.54</v>
      </c>
    </row>
    <row r="40" spans="1:5" x14ac:dyDescent="0.2">
      <c r="A40" s="3">
        <v>32</v>
      </c>
      <c r="B40" s="9" t="s">
        <v>8</v>
      </c>
      <c r="C40" s="13">
        <v>313.10000000000002</v>
      </c>
      <c r="D40" s="17">
        <v>836</v>
      </c>
      <c r="E40" s="17">
        <v>506.54</v>
      </c>
    </row>
    <row r="41" spans="1:5" x14ac:dyDescent="0.2">
      <c r="A41" s="3">
        <v>33</v>
      </c>
      <c r="B41" s="9" t="s">
        <v>301</v>
      </c>
      <c r="C41" s="13">
        <v>219.82</v>
      </c>
      <c r="D41" s="17">
        <v>702.87</v>
      </c>
      <c r="E41" s="17">
        <v>506.54</v>
      </c>
    </row>
    <row r="42" spans="1:5" x14ac:dyDescent="0.2">
      <c r="A42" s="3">
        <v>34</v>
      </c>
      <c r="B42" s="9" t="s">
        <v>7</v>
      </c>
      <c r="C42" s="13">
        <v>332.62</v>
      </c>
      <c r="D42" s="17">
        <v>1021.35</v>
      </c>
      <c r="E42" s="17">
        <v>506.54</v>
      </c>
    </row>
    <row r="43" spans="1:5" x14ac:dyDescent="0.2">
      <c r="A43" s="3">
        <v>35</v>
      </c>
      <c r="B43" s="10" t="s">
        <v>22</v>
      </c>
      <c r="C43" s="13">
        <v>332.62</v>
      </c>
      <c r="D43" s="17">
        <v>1021.35</v>
      </c>
      <c r="E43" s="17">
        <v>506.54</v>
      </c>
    </row>
    <row r="44" spans="1:5" x14ac:dyDescent="0.2">
      <c r="A44" s="3">
        <v>36</v>
      </c>
      <c r="B44" s="10" t="s">
        <v>3</v>
      </c>
      <c r="C44" s="13">
        <v>642.26</v>
      </c>
      <c r="D44" s="17">
        <v>1668.07</v>
      </c>
      <c r="E44" s="17">
        <v>506.54</v>
      </c>
    </row>
    <row r="45" spans="1:5" x14ac:dyDescent="0.2">
      <c r="A45" s="3">
        <v>37</v>
      </c>
      <c r="B45" s="10" t="s">
        <v>61</v>
      </c>
      <c r="C45" s="13">
        <v>502.05</v>
      </c>
      <c r="D45" s="17" t="s">
        <v>60</v>
      </c>
      <c r="E45" s="17">
        <v>506.54</v>
      </c>
    </row>
    <row r="46" spans="1:5" x14ac:dyDescent="0.2">
      <c r="A46" s="3">
        <v>38</v>
      </c>
      <c r="B46" s="10" t="s">
        <v>77</v>
      </c>
      <c r="C46" s="13">
        <v>269.10000000000002</v>
      </c>
      <c r="D46" s="17">
        <v>717.17</v>
      </c>
      <c r="E46" s="17">
        <v>506.54</v>
      </c>
    </row>
    <row r="50" spans="3:3" x14ac:dyDescent="0.2">
      <c r="C50" s="11"/>
    </row>
    <row r="51" spans="3:3" x14ac:dyDescent="0.2">
      <c r="C51" s="11"/>
    </row>
    <row r="52" spans="3:3" x14ac:dyDescent="0.2">
      <c r="C52" s="11"/>
    </row>
    <row r="53" spans="3:3" x14ac:dyDescent="0.2">
      <c r="C53" s="11"/>
    </row>
    <row r="54" spans="3:3" x14ac:dyDescent="0.2">
      <c r="C54" s="11"/>
    </row>
    <row r="55" spans="3:3" x14ac:dyDescent="0.2">
      <c r="C55" s="11"/>
    </row>
    <row r="56" spans="3:3" x14ac:dyDescent="0.2">
      <c r="C56" s="11"/>
    </row>
    <row r="57" spans="3:3" x14ac:dyDescent="0.2">
      <c r="C57" s="11"/>
    </row>
    <row r="58" spans="3:3" x14ac:dyDescent="0.2">
      <c r="C58" s="11"/>
    </row>
    <row r="59" spans="3:3" x14ac:dyDescent="0.2">
      <c r="C59" s="11"/>
    </row>
    <row r="60" spans="3:3" x14ac:dyDescent="0.2">
      <c r="C60" s="11"/>
    </row>
    <row r="61" spans="3:3" x14ac:dyDescent="0.2">
      <c r="C61" s="11"/>
    </row>
    <row r="62" spans="3:3" x14ac:dyDescent="0.2">
      <c r="C62" s="11"/>
    </row>
    <row r="63" spans="3:3" x14ac:dyDescent="0.2">
      <c r="C63" s="11"/>
    </row>
    <row r="64" spans="3:3" x14ac:dyDescent="0.2">
      <c r="C64" s="11"/>
    </row>
    <row r="65" spans="1:3" x14ac:dyDescent="0.2">
      <c r="C65" s="11"/>
    </row>
    <row r="66" spans="1:3" x14ac:dyDescent="0.2">
      <c r="C66" s="11"/>
    </row>
    <row r="67" spans="1:3" x14ac:dyDescent="0.2">
      <c r="C67" s="11"/>
    </row>
    <row r="68" spans="1:3" x14ac:dyDescent="0.2">
      <c r="C68" s="11"/>
    </row>
    <row r="69" spans="1:3" x14ac:dyDescent="0.2">
      <c r="C69" s="11"/>
    </row>
    <row r="70" spans="1:3" x14ac:dyDescent="0.2">
      <c r="C70" s="11"/>
    </row>
    <row r="71" spans="1:3" x14ac:dyDescent="0.2">
      <c r="C71" s="11"/>
    </row>
    <row r="72" spans="1:3" x14ac:dyDescent="0.2">
      <c r="C72" s="11"/>
    </row>
    <row r="73" spans="1:3" x14ac:dyDescent="0.2">
      <c r="C73" s="11"/>
    </row>
    <row r="74" spans="1:3" x14ac:dyDescent="0.2">
      <c r="C74" s="11"/>
    </row>
    <row r="75" spans="1:3" ht="33.75" hidden="1" customHeight="1" x14ac:dyDescent="0.2">
      <c r="A75" s="43" t="s">
        <v>14</v>
      </c>
      <c r="B75" s="43"/>
      <c r="C75" s="43"/>
    </row>
  </sheetData>
  <sortState xmlns:xlrd2="http://schemas.microsoft.com/office/spreadsheetml/2017/richdata2" ref="A53:D90">
    <sortCondition ref="B53:B90"/>
  </sortState>
  <mergeCells count="4">
    <mergeCell ref="A75:C75"/>
    <mergeCell ref="A7:A8"/>
    <mergeCell ref="B7:B8"/>
    <mergeCell ref="A6:E6"/>
  </mergeCells>
  <pageMargins left="0.31496062992125984" right="0.19685039370078741" top="0.55118110236220474" bottom="0.15748031496062992" header="0.51181102362204722" footer="0.15748031496062992"/>
  <pageSetup paperSize="9" scale="6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7"/>
  <sheetViews>
    <sheetView workbookViewId="0">
      <selection activeCell="D4" sqref="D4"/>
    </sheetView>
  </sheetViews>
  <sheetFormatPr defaultRowHeight="12.75" x14ac:dyDescent="0.2"/>
  <cols>
    <col min="1" max="1" width="9.140625" style="23"/>
    <col min="2" max="2" width="35.28515625" style="23" customWidth="1"/>
    <col min="3" max="16384" width="9.140625" style="23"/>
  </cols>
  <sheetData>
    <row r="1" spans="1:4" ht="15.75" x14ac:dyDescent="0.2">
      <c r="D1" s="18" t="s">
        <v>41</v>
      </c>
    </row>
    <row r="2" spans="1:4" ht="15.75" x14ac:dyDescent="0.2">
      <c r="D2" s="18" t="s">
        <v>299</v>
      </c>
    </row>
    <row r="3" spans="1:4" x14ac:dyDescent="0.2">
      <c r="D3" s="38"/>
    </row>
    <row r="4" spans="1:4" ht="15.75" x14ac:dyDescent="0.25">
      <c r="D4" s="42" t="s">
        <v>290</v>
      </c>
    </row>
    <row r="5" spans="1:4" ht="63" customHeight="1" x14ac:dyDescent="0.2">
      <c r="A5" s="45" t="s">
        <v>58</v>
      </c>
      <c r="B5" s="45"/>
      <c r="C5" s="45"/>
      <c r="D5" s="45"/>
    </row>
    <row r="6" spans="1:4" ht="31.5" x14ac:dyDescent="0.2">
      <c r="A6" s="2" t="s">
        <v>0</v>
      </c>
      <c r="B6" s="4" t="s">
        <v>39</v>
      </c>
      <c r="C6" s="44" t="s">
        <v>38</v>
      </c>
      <c r="D6" s="46"/>
    </row>
    <row r="7" spans="1:4" ht="15.75" x14ac:dyDescent="0.2">
      <c r="A7" s="3">
        <v>1</v>
      </c>
      <c r="B7" s="10" t="s">
        <v>37</v>
      </c>
      <c r="C7" s="47">
        <v>983.6</v>
      </c>
      <c r="D7" s="47"/>
    </row>
  </sheetData>
  <mergeCells count="3">
    <mergeCell ref="C6:D6"/>
    <mergeCell ref="C7:D7"/>
    <mergeCell ref="A5:D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45"/>
  <sheetViews>
    <sheetView workbookViewId="0">
      <selection activeCell="L10" sqref="L10"/>
    </sheetView>
  </sheetViews>
  <sheetFormatPr defaultRowHeight="12.75" x14ac:dyDescent="0.2"/>
  <cols>
    <col min="2" max="2" width="27.85546875" customWidth="1"/>
    <col min="3" max="3" width="36" customWidth="1"/>
    <col min="4" max="4" width="15.42578125" customWidth="1"/>
    <col min="5" max="5" width="15.140625" customWidth="1"/>
  </cols>
  <sheetData>
    <row r="1" spans="1:5" ht="15.75" x14ac:dyDescent="0.2">
      <c r="E1" s="18" t="s">
        <v>41</v>
      </c>
    </row>
    <row r="2" spans="1:5" ht="15.75" x14ac:dyDescent="0.2">
      <c r="E2" s="18" t="s">
        <v>299</v>
      </c>
    </row>
    <row r="3" spans="1:5" ht="15.75" x14ac:dyDescent="0.2">
      <c r="D3" s="8"/>
      <c r="E3" s="38"/>
    </row>
    <row r="4" spans="1:5" ht="15.75" x14ac:dyDescent="0.25">
      <c r="D4" s="8"/>
      <c r="E4" s="42" t="s">
        <v>290</v>
      </c>
    </row>
    <row r="5" spans="1:5" ht="43.5" customHeight="1" x14ac:dyDescent="0.2">
      <c r="A5" s="45" t="s">
        <v>71</v>
      </c>
      <c r="B5" s="45"/>
      <c r="C5" s="45"/>
      <c r="D5" s="45"/>
      <c r="E5" s="45"/>
    </row>
    <row r="6" spans="1:5" ht="15.75" customHeight="1" x14ac:dyDescent="0.2">
      <c r="A6" s="49" t="s">
        <v>0</v>
      </c>
      <c r="B6" s="51" t="s">
        <v>52</v>
      </c>
      <c r="C6" s="53" t="s">
        <v>43</v>
      </c>
      <c r="D6" s="15" t="s">
        <v>38</v>
      </c>
      <c r="E6" s="15" t="s">
        <v>38</v>
      </c>
    </row>
    <row r="7" spans="1:5" ht="15.75" x14ac:dyDescent="0.2">
      <c r="A7" s="50"/>
      <c r="B7" s="52"/>
      <c r="C7" s="54"/>
      <c r="D7" s="24" t="s">
        <v>75</v>
      </c>
      <c r="E7" s="15" t="s">
        <v>76</v>
      </c>
    </row>
    <row r="8" spans="1:5" ht="15.75" customHeight="1" x14ac:dyDescent="0.2">
      <c r="A8" s="3">
        <v>1</v>
      </c>
      <c r="B8" s="48" t="s">
        <v>53</v>
      </c>
      <c r="C8" s="20" t="s">
        <v>44</v>
      </c>
      <c r="D8" s="19">
        <v>854.65</v>
      </c>
      <c r="E8" s="19">
        <v>854.65</v>
      </c>
    </row>
    <row r="9" spans="1:5" ht="15.75" x14ac:dyDescent="0.2">
      <c r="A9" s="3">
        <v>2</v>
      </c>
      <c r="B9" s="48"/>
      <c r="C9" s="20" t="s">
        <v>45</v>
      </c>
      <c r="D9" s="15" t="s">
        <v>46</v>
      </c>
      <c r="E9" s="15" t="s">
        <v>46</v>
      </c>
    </row>
    <row r="10" spans="1:5" ht="15.75" customHeight="1" x14ac:dyDescent="0.2">
      <c r="A10" s="3">
        <v>3</v>
      </c>
      <c r="B10" s="48" t="s">
        <v>54</v>
      </c>
      <c r="C10" s="20" t="s">
        <v>47</v>
      </c>
      <c r="D10" s="15" t="s">
        <v>46</v>
      </c>
      <c r="E10" s="19">
        <v>1152.1300000000001</v>
      </c>
    </row>
    <row r="11" spans="1:5" ht="15.75" x14ac:dyDescent="0.2">
      <c r="A11" s="3">
        <v>4</v>
      </c>
      <c r="B11" s="48"/>
      <c r="C11" s="20" t="s">
        <v>48</v>
      </c>
      <c r="D11" s="15" t="s">
        <v>46</v>
      </c>
      <c r="E11" s="19">
        <v>854.65</v>
      </c>
    </row>
    <row r="12" spans="1:5" ht="15.75" x14ac:dyDescent="0.2">
      <c r="A12" s="3">
        <v>5</v>
      </c>
      <c r="B12" s="48"/>
      <c r="C12" s="20" t="s">
        <v>49</v>
      </c>
      <c r="D12" s="19">
        <v>854.65</v>
      </c>
      <c r="E12" s="15" t="s">
        <v>46</v>
      </c>
    </row>
    <row r="13" spans="1:5" ht="15.75" x14ac:dyDescent="0.2">
      <c r="A13" s="3">
        <v>6</v>
      </c>
      <c r="B13" s="48"/>
      <c r="C13" s="20" t="s">
        <v>50</v>
      </c>
      <c r="D13" s="19">
        <v>739.55</v>
      </c>
      <c r="E13" s="19">
        <v>739.55</v>
      </c>
    </row>
    <row r="14" spans="1:5" ht="15.75" x14ac:dyDescent="0.2">
      <c r="A14" s="3">
        <v>7</v>
      </c>
      <c r="B14" s="48"/>
      <c r="C14" s="20" t="s">
        <v>51</v>
      </c>
      <c r="D14" s="19">
        <v>854.65</v>
      </c>
      <c r="E14" s="19">
        <v>854.65</v>
      </c>
    </row>
    <row r="15" spans="1:5" ht="93.75" customHeight="1" x14ac:dyDescent="0.2">
      <c r="A15" s="55" t="s">
        <v>72</v>
      </c>
      <c r="B15" s="55"/>
      <c r="C15" s="55"/>
      <c r="D15" s="55"/>
      <c r="E15" s="55"/>
    </row>
    <row r="16" spans="1:5" ht="15.75" customHeight="1" x14ac:dyDescent="0.2">
      <c r="A16" s="49" t="s">
        <v>0</v>
      </c>
      <c r="B16" s="51" t="s">
        <v>52</v>
      </c>
      <c r="C16" s="53" t="s">
        <v>43</v>
      </c>
      <c r="D16" s="15" t="s">
        <v>38</v>
      </c>
      <c r="E16" s="15" t="s">
        <v>38</v>
      </c>
    </row>
    <row r="17" spans="1:5" ht="15.75" x14ac:dyDescent="0.2">
      <c r="A17" s="50"/>
      <c r="B17" s="52"/>
      <c r="C17" s="54"/>
      <c r="D17" s="24" t="s">
        <v>75</v>
      </c>
      <c r="E17" s="15" t="s">
        <v>76</v>
      </c>
    </row>
    <row r="18" spans="1:5" ht="15.75" customHeight="1" x14ac:dyDescent="0.2">
      <c r="A18" s="3">
        <v>1</v>
      </c>
      <c r="B18" s="48" t="s">
        <v>53</v>
      </c>
      <c r="C18" s="20" t="s">
        <v>44</v>
      </c>
      <c r="D18" s="14">
        <f>ROUND((D8*8.1),2)</f>
        <v>6922.67</v>
      </c>
      <c r="E18" s="14">
        <f>ROUND((E8*8.1),2)</f>
        <v>6922.67</v>
      </c>
    </row>
    <row r="19" spans="1:5" ht="15.75" customHeight="1" x14ac:dyDescent="0.2">
      <c r="A19" s="3">
        <v>2</v>
      </c>
      <c r="B19" s="48"/>
      <c r="C19" s="20" t="s">
        <v>45</v>
      </c>
      <c r="D19" s="4" t="s">
        <v>46</v>
      </c>
      <c r="E19" s="4" t="s">
        <v>46</v>
      </c>
    </row>
    <row r="20" spans="1:5" ht="15.75" customHeight="1" x14ac:dyDescent="0.2">
      <c r="A20" s="3">
        <v>3</v>
      </c>
      <c r="B20" s="48" t="s">
        <v>54</v>
      </c>
      <c r="C20" s="20" t="s">
        <v>47</v>
      </c>
      <c r="D20" s="4" t="s">
        <v>46</v>
      </c>
      <c r="E20" s="4" t="s">
        <v>46</v>
      </c>
    </row>
    <row r="21" spans="1:5" ht="15.75" x14ac:dyDescent="0.2">
      <c r="A21" s="3">
        <v>4</v>
      </c>
      <c r="B21" s="48"/>
      <c r="C21" s="20" t="s">
        <v>48</v>
      </c>
      <c r="D21" s="4" t="s">
        <v>46</v>
      </c>
      <c r="E21" s="14">
        <f>ROUND((E11*8.1),2)</f>
        <v>6922.67</v>
      </c>
    </row>
    <row r="22" spans="1:5" ht="15.75" x14ac:dyDescent="0.2">
      <c r="A22" s="3">
        <v>5</v>
      </c>
      <c r="B22" s="48"/>
      <c r="C22" s="20" t="s">
        <v>49</v>
      </c>
      <c r="D22" s="14">
        <f>ROUND((D12*8.1),2)</f>
        <v>6922.67</v>
      </c>
      <c r="E22" s="4" t="s">
        <v>46</v>
      </c>
    </row>
    <row r="23" spans="1:5" ht="15.75" x14ac:dyDescent="0.2">
      <c r="A23" s="3">
        <v>6</v>
      </c>
      <c r="B23" s="48"/>
      <c r="C23" s="20" t="s">
        <v>50</v>
      </c>
      <c r="D23" s="14">
        <f>ROUND((D13*8.1),2)</f>
        <v>5990.36</v>
      </c>
      <c r="E23" s="14">
        <f>ROUND((E13*8.1),2)</f>
        <v>5990.36</v>
      </c>
    </row>
    <row r="24" spans="1:5" ht="15.75" x14ac:dyDescent="0.2">
      <c r="A24" s="3">
        <v>7</v>
      </c>
      <c r="B24" s="48"/>
      <c r="C24" s="20" t="s">
        <v>51</v>
      </c>
      <c r="D24" s="14">
        <f>ROUND((D14*8.1),2)</f>
        <v>6922.67</v>
      </c>
      <c r="E24" s="14">
        <f>ROUND((E14*8.1),2)</f>
        <v>6922.67</v>
      </c>
    </row>
    <row r="25" spans="1:5" ht="64.5" customHeight="1" x14ac:dyDescent="0.2">
      <c r="A25" s="55" t="s">
        <v>73</v>
      </c>
      <c r="B25" s="55"/>
      <c r="C25" s="55"/>
      <c r="D25" s="55"/>
      <c r="E25" s="55"/>
    </row>
    <row r="26" spans="1:5" ht="15.75" customHeight="1" x14ac:dyDescent="0.2">
      <c r="A26" s="49" t="s">
        <v>0</v>
      </c>
      <c r="B26" s="51" t="s">
        <v>52</v>
      </c>
      <c r="C26" s="53" t="s">
        <v>43</v>
      </c>
      <c r="D26" s="15" t="s">
        <v>38</v>
      </c>
      <c r="E26" s="15" t="s">
        <v>38</v>
      </c>
    </row>
    <row r="27" spans="1:5" ht="15.75" x14ac:dyDescent="0.2">
      <c r="A27" s="50"/>
      <c r="B27" s="52"/>
      <c r="C27" s="54"/>
      <c r="D27" s="24" t="s">
        <v>75</v>
      </c>
      <c r="E27" s="15" t="s">
        <v>76</v>
      </c>
    </row>
    <row r="28" spans="1:5" ht="15.75" customHeight="1" x14ac:dyDescent="0.2">
      <c r="A28" s="3">
        <v>1</v>
      </c>
      <c r="B28" s="48" t="s">
        <v>53</v>
      </c>
      <c r="C28" s="20" t="s">
        <v>44</v>
      </c>
      <c r="D28" s="19">
        <v>589.87</v>
      </c>
      <c r="E28" s="19">
        <v>589.87</v>
      </c>
    </row>
    <row r="29" spans="1:5" ht="15.75" x14ac:dyDescent="0.2">
      <c r="A29" s="3">
        <v>2</v>
      </c>
      <c r="B29" s="48"/>
      <c r="C29" s="20" t="s">
        <v>45</v>
      </c>
      <c r="D29" s="19">
        <v>589.87</v>
      </c>
      <c r="E29" s="19">
        <v>589.87</v>
      </c>
    </row>
    <row r="30" spans="1:5" ht="15.75" customHeight="1" x14ac:dyDescent="0.2">
      <c r="A30" s="3">
        <v>3</v>
      </c>
      <c r="B30" s="48" t="s">
        <v>54</v>
      </c>
      <c r="C30" s="20" t="s">
        <v>47</v>
      </c>
      <c r="D30" s="4" t="s">
        <v>46</v>
      </c>
      <c r="E30" s="19">
        <v>502.79</v>
      </c>
    </row>
    <row r="31" spans="1:5" ht="15.75" x14ac:dyDescent="0.2">
      <c r="A31" s="3">
        <v>4</v>
      </c>
      <c r="B31" s="48"/>
      <c r="C31" s="20" t="s">
        <v>48</v>
      </c>
      <c r="D31" s="4" t="s">
        <v>46</v>
      </c>
      <c r="E31" s="19">
        <v>589.87</v>
      </c>
    </row>
    <row r="32" spans="1:5" ht="15.75" x14ac:dyDescent="0.2">
      <c r="A32" s="3">
        <v>5</v>
      </c>
      <c r="B32" s="48"/>
      <c r="C32" s="20" t="s">
        <v>49</v>
      </c>
      <c r="D32" s="19">
        <v>589.87</v>
      </c>
      <c r="E32" s="4" t="s">
        <v>46</v>
      </c>
    </row>
    <row r="33" spans="1:5" ht="15.75" x14ac:dyDescent="0.2">
      <c r="A33" s="3">
        <v>6</v>
      </c>
      <c r="B33" s="48"/>
      <c r="C33" s="20" t="s">
        <v>50</v>
      </c>
      <c r="D33" s="19">
        <v>589.87</v>
      </c>
      <c r="E33" s="19">
        <v>589.87</v>
      </c>
    </row>
    <row r="34" spans="1:5" ht="15.75" x14ac:dyDescent="0.2">
      <c r="A34" s="3">
        <v>7</v>
      </c>
      <c r="B34" s="48"/>
      <c r="C34" s="20" t="s">
        <v>51</v>
      </c>
      <c r="D34" s="19">
        <v>589.87</v>
      </c>
      <c r="E34" s="19">
        <v>589.87</v>
      </c>
    </row>
    <row r="36" spans="1:5" ht="52.5" customHeight="1" x14ac:dyDescent="0.2">
      <c r="A36" s="45" t="s">
        <v>300</v>
      </c>
      <c r="B36" s="45"/>
      <c r="C36" s="45"/>
      <c r="D36" s="45"/>
      <c r="E36" s="45"/>
    </row>
    <row r="37" spans="1:5" ht="15.75" x14ac:dyDescent="0.2">
      <c r="A37" s="49" t="s">
        <v>0</v>
      </c>
      <c r="B37" s="51" t="s">
        <v>52</v>
      </c>
      <c r="C37" s="53" t="s">
        <v>43</v>
      </c>
      <c r="D37" s="15" t="s">
        <v>38</v>
      </c>
      <c r="E37" s="15" t="s">
        <v>38</v>
      </c>
    </row>
    <row r="38" spans="1:5" ht="15.75" x14ac:dyDescent="0.2">
      <c r="A38" s="50"/>
      <c r="B38" s="52"/>
      <c r="C38" s="54"/>
      <c r="D38" s="24" t="s">
        <v>75</v>
      </c>
      <c r="E38" s="15" t="s">
        <v>76</v>
      </c>
    </row>
    <row r="39" spans="1:5" ht="15.75" x14ac:dyDescent="0.2">
      <c r="A39" s="3">
        <v>1</v>
      </c>
      <c r="B39" s="48" t="s">
        <v>53</v>
      </c>
      <c r="C39" s="20" t="s">
        <v>44</v>
      </c>
      <c r="D39" s="19">
        <v>822.7</v>
      </c>
      <c r="E39" s="19">
        <v>822.7</v>
      </c>
    </row>
    <row r="40" spans="1:5" ht="15.75" x14ac:dyDescent="0.2">
      <c r="A40" s="3">
        <v>2</v>
      </c>
      <c r="B40" s="48"/>
      <c r="C40" s="20" t="s">
        <v>45</v>
      </c>
      <c r="D40" s="15" t="s">
        <v>46</v>
      </c>
      <c r="E40" s="15" t="s">
        <v>46</v>
      </c>
    </row>
    <row r="41" spans="1:5" ht="15.75" x14ac:dyDescent="0.2">
      <c r="A41" s="3">
        <v>3</v>
      </c>
      <c r="B41" s="48" t="s">
        <v>54</v>
      </c>
      <c r="C41" s="20" t="s">
        <v>47</v>
      </c>
      <c r="D41" s="15" t="s">
        <v>46</v>
      </c>
      <c r="E41" s="19">
        <v>1109.0999999999999</v>
      </c>
    </row>
    <row r="42" spans="1:5" ht="15.75" x14ac:dyDescent="0.2">
      <c r="A42" s="3">
        <v>4</v>
      </c>
      <c r="B42" s="48"/>
      <c r="C42" s="20" t="s">
        <v>48</v>
      </c>
      <c r="D42" s="15" t="s">
        <v>46</v>
      </c>
      <c r="E42" s="19">
        <v>822.7</v>
      </c>
    </row>
    <row r="43" spans="1:5" ht="15.75" x14ac:dyDescent="0.2">
      <c r="A43" s="3">
        <v>5</v>
      </c>
      <c r="B43" s="48"/>
      <c r="C43" s="20" t="s">
        <v>49</v>
      </c>
      <c r="D43" s="19">
        <v>822.7</v>
      </c>
      <c r="E43" s="15" t="s">
        <v>46</v>
      </c>
    </row>
    <row r="44" spans="1:5" ht="15.75" x14ac:dyDescent="0.2">
      <c r="A44" s="3">
        <v>6</v>
      </c>
      <c r="B44" s="48"/>
      <c r="C44" s="20" t="s">
        <v>50</v>
      </c>
      <c r="D44" s="19">
        <v>711.9</v>
      </c>
      <c r="E44" s="19">
        <v>711.9</v>
      </c>
    </row>
    <row r="45" spans="1:5" ht="15.75" x14ac:dyDescent="0.2">
      <c r="A45" s="3">
        <v>7</v>
      </c>
      <c r="B45" s="48"/>
      <c r="C45" s="20" t="s">
        <v>51</v>
      </c>
      <c r="D45" s="19">
        <v>822.7</v>
      </c>
      <c r="E45" s="19">
        <v>822.7</v>
      </c>
    </row>
  </sheetData>
  <mergeCells count="24">
    <mergeCell ref="B8:B9"/>
    <mergeCell ref="B10:B14"/>
    <mergeCell ref="A5:E5"/>
    <mergeCell ref="A6:A7"/>
    <mergeCell ref="B6:B7"/>
    <mergeCell ref="C6:C7"/>
    <mergeCell ref="A25:E25"/>
    <mergeCell ref="A15:E15"/>
    <mergeCell ref="B28:B29"/>
    <mergeCell ref="B30:B34"/>
    <mergeCell ref="B20:B24"/>
    <mergeCell ref="B18:B19"/>
    <mergeCell ref="A16:A17"/>
    <mergeCell ref="B16:B17"/>
    <mergeCell ref="A26:A27"/>
    <mergeCell ref="B26:B27"/>
    <mergeCell ref="C26:C27"/>
    <mergeCell ref="C16:C17"/>
    <mergeCell ref="B39:B40"/>
    <mergeCell ref="B41:B45"/>
    <mergeCell ref="A36:E36"/>
    <mergeCell ref="A37:A38"/>
    <mergeCell ref="B37:B38"/>
    <mergeCell ref="C37:C38"/>
  </mergeCells>
  <pageMargins left="0.19685039370078741" right="0.19685039370078741" top="0.19685039370078741" bottom="0.19685039370078741" header="0.31496062992125984" footer="0.31496062992125984"/>
  <pageSetup paperSize="9" scale="6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C7"/>
  <sheetViews>
    <sheetView workbookViewId="0">
      <selection activeCell="G9" sqref="G9"/>
    </sheetView>
  </sheetViews>
  <sheetFormatPr defaultRowHeight="12.75" x14ac:dyDescent="0.2"/>
  <cols>
    <col min="2" max="2" width="47.85546875" customWidth="1"/>
    <col min="3" max="3" width="16.28515625" customWidth="1"/>
  </cols>
  <sheetData>
    <row r="1" spans="1:3" ht="15.75" x14ac:dyDescent="0.2">
      <c r="C1" s="18" t="s">
        <v>41</v>
      </c>
    </row>
    <row r="2" spans="1:3" ht="15.75" x14ac:dyDescent="0.2">
      <c r="C2" s="18" t="s">
        <v>299</v>
      </c>
    </row>
    <row r="3" spans="1:3" x14ac:dyDescent="0.2">
      <c r="C3" s="38"/>
    </row>
    <row r="4" spans="1:3" ht="15.75" x14ac:dyDescent="0.25">
      <c r="C4" s="42" t="s">
        <v>290</v>
      </c>
    </row>
    <row r="5" spans="1:3" ht="53.25" customHeight="1" x14ac:dyDescent="0.2">
      <c r="A5" s="45" t="s">
        <v>59</v>
      </c>
      <c r="B5" s="45"/>
      <c r="C5" s="45"/>
    </row>
    <row r="6" spans="1:3" ht="34.5" customHeight="1" x14ac:dyDescent="0.2">
      <c r="A6" s="4" t="s">
        <v>0</v>
      </c>
      <c r="B6" s="21" t="s">
        <v>40</v>
      </c>
      <c r="C6" s="15" t="s">
        <v>38</v>
      </c>
    </row>
    <row r="7" spans="1:3" ht="31.5" x14ac:dyDescent="0.2">
      <c r="A7" s="3">
        <v>1</v>
      </c>
      <c r="B7" s="22" t="s">
        <v>291</v>
      </c>
      <c r="C7" s="17">
        <v>1159.4000000000001</v>
      </c>
    </row>
  </sheetData>
  <mergeCells count="1">
    <mergeCell ref="A5:C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F10"/>
  <sheetViews>
    <sheetView workbookViewId="0">
      <selection activeCell="F4" sqref="F4"/>
    </sheetView>
  </sheetViews>
  <sheetFormatPr defaultRowHeight="12.75" x14ac:dyDescent="0.2"/>
  <cols>
    <col min="1" max="1" width="8.140625" customWidth="1"/>
    <col min="2" max="2" width="39.28515625" customWidth="1"/>
    <col min="3" max="3" width="18.42578125" customWidth="1"/>
    <col min="4" max="4" width="18.140625" customWidth="1"/>
    <col min="5" max="5" width="14.7109375" customWidth="1"/>
    <col min="6" max="6" width="15" customWidth="1"/>
  </cols>
  <sheetData>
    <row r="1" spans="1:6" ht="15.75" x14ac:dyDescent="0.2">
      <c r="F1" s="18" t="s">
        <v>41</v>
      </c>
    </row>
    <row r="2" spans="1:6" ht="15.75" x14ac:dyDescent="0.2">
      <c r="F2" s="18" t="s">
        <v>299</v>
      </c>
    </row>
    <row r="3" spans="1:6" x14ac:dyDescent="0.2">
      <c r="F3" s="38"/>
    </row>
    <row r="4" spans="1:6" ht="15.75" x14ac:dyDescent="0.25">
      <c r="F4" s="42" t="s">
        <v>290</v>
      </c>
    </row>
    <row r="5" spans="1:6" ht="66" customHeight="1" x14ac:dyDescent="0.2">
      <c r="A5" s="56" t="s">
        <v>62</v>
      </c>
      <c r="B5" s="56"/>
      <c r="C5" s="56"/>
      <c r="D5" s="56"/>
      <c r="E5" s="56"/>
      <c r="F5" s="56"/>
    </row>
    <row r="6" spans="1:6" ht="87.75" customHeight="1" x14ac:dyDescent="0.2">
      <c r="A6" s="44" t="s">
        <v>0</v>
      </c>
      <c r="B6" s="57" t="s">
        <v>63</v>
      </c>
      <c r="C6" s="57" t="s">
        <v>1</v>
      </c>
      <c r="D6" s="24" t="s">
        <v>64</v>
      </c>
      <c r="E6" s="58" t="s">
        <v>65</v>
      </c>
      <c r="F6" s="59"/>
    </row>
    <row r="7" spans="1:6" ht="71.25" customHeight="1" x14ac:dyDescent="0.2">
      <c r="A7" s="44"/>
      <c r="B7" s="57"/>
      <c r="C7" s="57"/>
      <c r="D7" s="15" t="s">
        <v>38</v>
      </c>
      <c r="E7" s="15" t="s">
        <v>74</v>
      </c>
      <c r="F7" s="15" t="s">
        <v>38</v>
      </c>
    </row>
    <row r="8" spans="1:6" ht="31.5" x14ac:dyDescent="0.2">
      <c r="A8" s="3">
        <v>1</v>
      </c>
      <c r="B8" s="16" t="s">
        <v>66</v>
      </c>
      <c r="C8" s="4" t="s">
        <v>67</v>
      </c>
      <c r="D8" s="17">
        <f>'посещения, обращения'!$D$9</f>
        <v>1873.41</v>
      </c>
      <c r="E8" s="3">
        <v>2.2448999999999999</v>
      </c>
      <c r="F8" s="17">
        <f>ROUND((D8*E8),2)</f>
        <v>4205.62</v>
      </c>
    </row>
    <row r="9" spans="1:6" ht="31.5" x14ac:dyDescent="0.2">
      <c r="A9" s="3">
        <v>2</v>
      </c>
      <c r="B9" s="16" t="s">
        <v>68</v>
      </c>
      <c r="C9" s="15" t="s">
        <v>67</v>
      </c>
      <c r="D9" s="17">
        <f>'посещения, обращения'!$D$9</f>
        <v>1873.41</v>
      </c>
      <c r="E9" s="3">
        <v>2.8538700000000001</v>
      </c>
      <c r="F9" s="17">
        <f>ROUND((D9*E9),2)</f>
        <v>5346.47</v>
      </c>
    </row>
    <row r="10" spans="1:6" ht="31.5" x14ac:dyDescent="0.2">
      <c r="A10" s="3">
        <v>3</v>
      </c>
      <c r="B10" s="16" t="s">
        <v>69</v>
      </c>
      <c r="C10" s="15" t="s">
        <v>70</v>
      </c>
      <c r="D10" s="17">
        <f>'посещения, обращения'!$D$40</f>
        <v>836</v>
      </c>
      <c r="E10" s="3">
        <v>2.2597</v>
      </c>
      <c r="F10" s="17">
        <f>ROUND((D10*E10),2)</f>
        <v>1889.11</v>
      </c>
    </row>
  </sheetData>
  <mergeCells count="5">
    <mergeCell ref="A5:F5"/>
    <mergeCell ref="A6:A7"/>
    <mergeCell ref="B6:B7"/>
    <mergeCell ref="C6:C7"/>
    <mergeCell ref="E6:F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C123"/>
  <sheetViews>
    <sheetView workbookViewId="0">
      <selection activeCell="C4" sqref="C4"/>
    </sheetView>
  </sheetViews>
  <sheetFormatPr defaultRowHeight="12.75" x14ac:dyDescent="0.2"/>
  <cols>
    <col min="1" max="1" width="18.85546875" customWidth="1"/>
    <col min="2" max="2" width="57.5703125" customWidth="1"/>
    <col min="3" max="3" width="13" customWidth="1"/>
  </cols>
  <sheetData>
    <row r="1" spans="1:3" ht="15.75" x14ac:dyDescent="0.2">
      <c r="A1" s="23"/>
      <c r="B1" s="23"/>
      <c r="C1" s="18" t="s">
        <v>41</v>
      </c>
    </row>
    <row r="2" spans="1:3" ht="15.75" x14ac:dyDescent="0.2">
      <c r="A2" s="23"/>
      <c r="B2" s="23"/>
      <c r="C2" s="18" t="s">
        <v>299</v>
      </c>
    </row>
    <row r="3" spans="1:3" x14ac:dyDescent="0.2">
      <c r="A3" s="23"/>
      <c r="B3" s="23"/>
      <c r="C3" s="38"/>
    </row>
    <row r="4" spans="1:3" ht="15.75" x14ac:dyDescent="0.25">
      <c r="A4" s="23"/>
      <c r="B4" s="23"/>
      <c r="C4" s="42" t="s">
        <v>290</v>
      </c>
    </row>
    <row r="5" spans="1:3" ht="61.5" customHeight="1" x14ac:dyDescent="0.2">
      <c r="A5" s="56" t="s">
        <v>260</v>
      </c>
      <c r="B5" s="56"/>
      <c r="C5" s="56"/>
    </row>
    <row r="7" spans="1:3" ht="45" x14ac:dyDescent="0.2">
      <c r="A7" s="25" t="s">
        <v>78</v>
      </c>
      <c r="B7" s="25" t="s">
        <v>79</v>
      </c>
      <c r="C7" s="25" t="s">
        <v>80</v>
      </c>
    </row>
    <row r="8" spans="1:3" ht="14.25" x14ac:dyDescent="0.2">
      <c r="A8" s="63" t="s">
        <v>162</v>
      </c>
      <c r="B8" s="64"/>
      <c r="C8" s="65"/>
    </row>
    <row r="9" spans="1:3" ht="30" x14ac:dyDescent="0.2">
      <c r="A9" s="26" t="s">
        <v>81</v>
      </c>
      <c r="B9" s="26" t="s">
        <v>82</v>
      </c>
      <c r="C9" s="27">
        <v>25427.7</v>
      </c>
    </row>
    <row r="10" spans="1:3" ht="30" x14ac:dyDescent="0.2">
      <c r="A10" s="26" t="s">
        <v>83</v>
      </c>
      <c r="B10" s="26" t="s">
        <v>84</v>
      </c>
      <c r="C10" s="27">
        <v>25427.7</v>
      </c>
    </row>
    <row r="11" spans="1:3" ht="30" x14ac:dyDescent="0.2">
      <c r="A11" s="26" t="s">
        <v>85</v>
      </c>
      <c r="B11" s="26" t="s">
        <v>86</v>
      </c>
      <c r="C11" s="27">
        <v>25427.7</v>
      </c>
    </row>
    <row r="12" spans="1:3" ht="30" x14ac:dyDescent="0.2">
      <c r="A12" s="26" t="s">
        <v>87</v>
      </c>
      <c r="B12" s="26" t="s">
        <v>88</v>
      </c>
      <c r="C12" s="27">
        <v>25427.7</v>
      </c>
    </row>
    <row r="13" spans="1:3" ht="30" x14ac:dyDescent="0.2">
      <c r="A13" s="26" t="s">
        <v>89</v>
      </c>
      <c r="B13" s="26" t="s">
        <v>90</v>
      </c>
      <c r="C13" s="27">
        <v>25427.7</v>
      </c>
    </row>
    <row r="14" spans="1:3" ht="30" x14ac:dyDescent="0.2">
      <c r="A14" s="26" t="s">
        <v>91</v>
      </c>
      <c r="B14" s="26" t="s">
        <v>92</v>
      </c>
      <c r="C14" s="27">
        <v>25427.7</v>
      </c>
    </row>
    <row r="15" spans="1:3" ht="30" x14ac:dyDescent="0.2">
      <c r="A15" s="26" t="s">
        <v>93</v>
      </c>
      <c r="B15" s="26" t="s">
        <v>94</v>
      </c>
      <c r="C15" s="27">
        <v>25427.7</v>
      </c>
    </row>
    <row r="16" spans="1:3" ht="30" x14ac:dyDescent="0.2">
      <c r="A16" s="26" t="s">
        <v>95</v>
      </c>
      <c r="B16" s="26" t="s">
        <v>96</v>
      </c>
      <c r="C16" s="27">
        <v>25427.7</v>
      </c>
    </row>
    <row r="17" spans="1:3" ht="30" x14ac:dyDescent="0.2">
      <c r="A17" s="26" t="s">
        <v>97</v>
      </c>
      <c r="B17" s="26" t="s">
        <v>98</v>
      </c>
      <c r="C17" s="27">
        <v>25427.7</v>
      </c>
    </row>
    <row r="18" spans="1:3" ht="30" x14ac:dyDescent="0.2">
      <c r="A18" s="26" t="s">
        <v>99</v>
      </c>
      <c r="B18" s="26" t="s">
        <v>100</v>
      </c>
      <c r="C18" s="27">
        <v>25427.7</v>
      </c>
    </row>
    <row r="19" spans="1:3" ht="30" x14ac:dyDescent="0.2">
      <c r="A19" s="26" t="s">
        <v>101</v>
      </c>
      <c r="B19" s="26" t="s">
        <v>102</v>
      </c>
      <c r="C19" s="27">
        <v>25427.7</v>
      </c>
    </row>
    <row r="20" spans="1:3" ht="30" x14ac:dyDescent="0.2">
      <c r="A20" s="26" t="s">
        <v>103</v>
      </c>
      <c r="B20" s="26" t="s">
        <v>104</v>
      </c>
      <c r="C20" s="27">
        <v>25427.7</v>
      </c>
    </row>
    <row r="21" spans="1:3" ht="30" x14ac:dyDescent="0.2">
      <c r="A21" s="26" t="s">
        <v>105</v>
      </c>
      <c r="B21" s="26" t="s">
        <v>106</v>
      </c>
      <c r="C21" s="27">
        <v>25427.7</v>
      </c>
    </row>
    <row r="22" spans="1:3" ht="30" x14ac:dyDescent="0.2">
      <c r="A22" s="26" t="s">
        <v>107</v>
      </c>
      <c r="B22" s="26" t="s">
        <v>108</v>
      </c>
      <c r="C22" s="27">
        <v>25427.7</v>
      </c>
    </row>
    <row r="23" spans="1:3" ht="30" x14ac:dyDescent="0.2">
      <c r="A23" s="26" t="s">
        <v>109</v>
      </c>
      <c r="B23" s="26" t="s">
        <v>110</v>
      </c>
      <c r="C23" s="27">
        <v>25427.7</v>
      </c>
    </row>
    <row r="24" spans="1:3" ht="30" x14ac:dyDescent="0.2">
      <c r="A24" s="26" t="s">
        <v>87</v>
      </c>
      <c r="B24" s="26" t="s">
        <v>88</v>
      </c>
      <c r="C24" s="27">
        <v>25427.7</v>
      </c>
    </row>
    <row r="25" spans="1:3" ht="30" x14ac:dyDescent="0.2">
      <c r="A25" s="26" t="s">
        <v>89</v>
      </c>
      <c r="B25" s="26" t="s">
        <v>90</v>
      </c>
      <c r="C25" s="27">
        <v>25427.7</v>
      </c>
    </row>
    <row r="26" spans="1:3" ht="30" x14ac:dyDescent="0.2">
      <c r="A26" s="26" t="s">
        <v>91</v>
      </c>
      <c r="B26" s="26" t="s">
        <v>92</v>
      </c>
      <c r="C26" s="27">
        <v>25427.7</v>
      </c>
    </row>
    <row r="27" spans="1:3" ht="30" x14ac:dyDescent="0.2">
      <c r="A27" s="26" t="s">
        <v>111</v>
      </c>
      <c r="B27" s="26" t="s">
        <v>112</v>
      </c>
      <c r="C27" s="27">
        <v>25427.7</v>
      </c>
    </row>
    <row r="28" spans="1:3" ht="30" x14ac:dyDescent="0.2">
      <c r="A28" s="26" t="s">
        <v>113</v>
      </c>
      <c r="B28" s="26" t="s">
        <v>114</v>
      </c>
      <c r="C28" s="27">
        <v>25427.7</v>
      </c>
    </row>
    <row r="29" spans="1:3" ht="30" x14ac:dyDescent="0.2">
      <c r="A29" s="26" t="s">
        <v>115</v>
      </c>
      <c r="B29" s="26" t="s">
        <v>116</v>
      </c>
      <c r="C29" s="27">
        <v>25427.7</v>
      </c>
    </row>
    <row r="30" spans="1:3" ht="30" x14ac:dyDescent="0.2">
      <c r="A30" s="26" t="s">
        <v>117</v>
      </c>
      <c r="B30" s="26" t="s">
        <v>118</v>
      </c>
      <c r="C30" s="27">
        <v>25427.7</v>
      </c>
    </row>
    <row r="31" spans="1:3" ht="30" x14ac:dyDescent="0.2">
      <c r="A31" s="26" t="s">
        <v>119</v>
      </c>
      <c r="B31" s="26" t="s">
        <v>120</v>
      </c>
      <c r="C31" s="27">
        <v>25427.7</v>
      </c>
    </row>
    <row r="32" spans="1:3" ht="30" x14ac:dyDescent="0.2">
      <c r="A32" s="26" t="s">
        <v>121</v>
      </c>
      <c r="B32" s="26" t="s">
        <v>122</v>
      </c>
      <c r="C32" s="27">
        <v>25427.7</v>
      </c>
    </row>
    <row r="33" spans="1:3" ht="30" x14ac:dyDescent="0.2">
      <c r="A33" s="26" t="s">
        <v>123</v>
      </c>
      <c r="B33" s="26" t="s">
        <v>124</v>
      </c>
      <c r="C33" s="27">
        <v>25427.7</v>
      </c>
    </row>
    <row r="34" spans="1:3" ht="30" x14ac:dyDescent="0.2">
      <c r="A34" s="26" t="s">
        <v>125</v>
      </c>
      <c r="B34" s="26" t="s">
        <v>126</v>
      </c>
      <c r="C34" s="27">
        <v>25427.7</v>
      </c>
    </row>
    <row r="35" spans="1:3" ht="30" x14ac:dyDescent="0.2">
      <c r="A35" s="26" t="s">
        <v>127</v>
      </c>
      <c r="B35" s="26" t="s">
        <v>128</v>
      </c>
      <c r="C35" s="27">
        <v>25427.7</v>
      </c>
    </row>
    <row r="36" spans="1:3" ht="30" x14ac:dyDescent="0.2">
      <c r="A36" s="26" t="s">
        <v>129</v>
      </c>
      <c r="B36" s="26" t="s">
        <v>130</v>
      </c>
      <c r="C36" s="27">
        <v>25427.7</v>
      </c>
    </row>
    <row r="37" spans="1:3" ht="30" x14ac:dyDescent="0.2">
      <c r="A37" s="26" t="s">
        <v>131</v>
      </c>
      <c r="B37" s="26" t="s">
        <v>132</v>
      </c>
      <c r="C37" s="27">
        <v>25427.7</v>
      </c>
    </row>
    <row r="38" spans="1:3" ht="30" x14ac:dyDescent="0.2">
      <c r="A38" s="26" t="s">
        <v>133</v>
      </c>
      <c r="B38" s="26" t="s">
        <v>134</v>
      </c>
      <c r="C38" s="27">
        <v>25427.7</v>
      </c>
    </row>
    <row r="39" spans="1:3" ht="30" x14ac:dyDescent="0.2">
      <c r="A39" s="26" t="s">
        <v>135</v>
      </c>
      <c r="B39" s="26" t="s">
        <v>136</v>
      </c>
      <c r="C39" s="27">
        <v>25427.7</v>
      </c>
    </row>
    <row r="40" spans="1:3" ht="30" x14ac:dyDescent="0.2">
      <c r="A40" s="26" t="s">
        <v>137</v>
      </c>
      <c r="B40" s="26" t="s">
        <v>138</v>
      </c>
      <c r="C40" s="27">
        <v>25427.7</v>
      </c>
    </row>
    <row r="41" spans="1:3" ht="30" x14ac:dyDescent="0.2">
      <c r="A41" s="26" t="s">
        <v>139</v>
      </c>
      <c r="B41" s="26" t="s">
        <v>140</v>
      </c>
      <c r="C41" s="27">
        <v>25427.7</v>
      </c>
    </row>
    <row r="42" spans="1:3" ht="30" x14ac:dyDescent="0.2">
      <c r="A42" s="26" t="s">
        <v>141</v>
      </c>
      <c r="B42" s="26" t="s">
        <v>142</v>
      </c>
      <c r="C42" s="27">
        <v>25427.7</v>
      </c>
    </row>
    <row r="43" spans="1:3" ht="30" x14ac:dyDescent="0.2">
      <c r="A43" s="26" t="s">
        <v>143</v>
      </c>
      <c r="B43" s="26" t="s">
        <v>144</v>
      </c>
      <c r="C43" s="27">
        <v>25427.7</v>
      </c>
    </row>
    <row r="44" spans="1:3" ht="30" x14ac:dyDescent="0.2">
      <c r="A44" s="26" t="s">
        <v>145</v>
      </c>
      <c r="B44" s="26" t="s">
        <v>146</v>
      </c>
      <c r="C44" s="27">
        <v>25427.7</v>
      </c>
    </row>
    <row r="45" spans="1:3" ht="45" x14ac:dyDescent="0.2">
      <c r="A45" s="26" t="s">
        <v>147</v>
      </c>
      <c r="B45" s="26" t="s">
        <v>148</v>
      </c>
      <c r="C45" s="27">
        <v>25427.7</v>
      </c>
    </row>
    <row r="46" spans="1:3" ht="45" x14ac:dyDescent="0.2">
      <c r="A46" s="26" t="s">
        <v>149</v>
      </c>
      <c r="B46" s="26" t="s">
        <v>150</v>
      </c>
      <c r="C46" s="27">
        <v>25427.7</v>
      </c>
    </row>
    <row r="47" spans="1:3" ht="45" x14ac:dyDescent="0.2">
      <c r="A47" s="26" t="s">
        <v>151</v>
      </c>
      <c r="B47" s="26" t="s">
        <v>152</v>
      </c>
      <c r="C47" s="27">
        <v>25427.7</v>
      </c>
    </row>
    <row r="48" spans="1:3" ht="30" x14ac:dyDescent="0.2">
      <c r="A48" s="26" t="s">
        <v>153</v>
      </c>
      <c r="B48" s="26" t="s">
        <v>154</v>
      </c>
      <c r="C48" s="27">
        <v>25427.7</v>
      </c>
    </row>
    <row r="49" spans="1:3" ht="30" x14ac:dyDescent="0.2">
      <c r="A49" s="26" t="s">
        <v>155</v>
      </c>
      <c r="B49" s="26" t="s">
        <v>156</v>
      </c>
      <c r="C49" s="27">
        <v>25427.7</v>
      </c>
    </row>
    <row r="50" spans="1:3" ht="30" x14ac:dyDescent="0.2">
      <c r="A50" s="26" t="s">
        <v>157</v>
      </c>
      <c r="B50" s="26" t="s">
        <v>158</v>
      </c>
      <c r="C50" s="27">
        <v>25427.7</v>
      </c>
    </row>
    <row r="51" spans="1:3" ht="30" x14ac:dyDescent="0.2">
      <c r="A51" s="26" t="s">
        <v>163</v>
      </c>
      <c r="B51" s="26" t="s">
        <v>159</v>
      </c>
      <c r="C51" s="27">
        <v>25427.7</v>
      </c>
    </row>
    <row r="52" spans="1:3" ht="30" x14ac:dyDescent="0.2">
      <c r="A52" s="26" t="s">
        <v>164</v>
      </c>
      <c r="B52" s="26" t="s">
        <v>160</v>
      </c>
      <c r="C52" s="27">
        <v>25427.7</v>
      </c>
    </row>
    <row r="53" spans="1:3" ht="30" x14ac:dyDescent="0.2">
      <c r="A53" s="26" t="s">
        <v>165</v>
      </c>
      <c r="B53" s="26" t="s">
        <v>161</v>
      </c>
      <c r="C53" s="27">
        <v>25427.7</v>
      </c>
    </row>
    <row r="54" spans="1:3" ht="15.75" x14ac:dyDescent="0.2">
      <c r="A54" s="60" t="s">
        <v>166</v>
      </c>
      <c r="B54" s="61"/>
      <c r="C54" s="62"/>
    </row>
    <row r="55" spans="1:3" ht="30" x14ac:dyDescent="0.2">
      <c r="A55" s="26" t="s">
        <v>167</v>
      </c>
      <c r="B55" s="28" t="s">
        <v>168</v>
      </c>
      <c r="C55" s="27">
        <v>25427.7</v>
      </c>
    </row>
    <row r="56" spans="1:3" ht="30" x14ac:dyDescent="0.2">
      <c r="A56" s="26" t="s">
        <v>169</v>
      </c>
      <c r="B56" s="28" t="s">
        <v>170</v>
      </c>
      <c r="C56" s="27">
        <v>25427.7</v>
      </c>
    </row>
    <row r="57" spans="1:3" ht="30" x14ac:dyDescent="0.2">
      <c r="A57" s="26" t="s">
        <v>171</v>
      </c>
      <c r="B57" s="28" t="s">
        <v>172</v>
      </c>
      <c r="C57" s="27">
        <v>25427.7</v>
      </c>
    </row>
    <row r="58" spans="1:3" ht="30" x14ac:dyDescent="0.2">
      <c r="A58" s="26" t="s">
        <v>173</v>
      </c>
      <c r="B58" s="28" t="s">
        <v>174</v>
      </c>
      <c r="C58" s="27">
        <v>25427.7</v>
      </c>
    </row>
    <row r="59" spans="1:3" ht="30" x14ac:dyDescent="0.2">
      <c r="A59" s="26" t="s">
        <v>175</v>
      </c>
      <c r="B59" s="28" t="s">
        <v>176</v>
      </c>
      <c r="C59" s="27">
        <v>25427.7</v>
      </c>
    </row>
    <row r="60" spans="1:3" ht="30" x14ac:dyDescent="0.2">
      <c r="A60" s="26" t="s">
        <v>177</v>
      </c>
      <c r="B60" s="28" t="s">
        <v>178</v>
      </c>
      <c r="C60" s="27">
        <v>25427.7</v>
      </c>
    </row>
    <row r="61" spans="1:3" ht="45" x14ac:dyDescent="0.2">
      <c r="A61" s="26" t="s">
        <v>81</v>
      </c>
      <c r="B61" s="28" t="s">
        <v>179</v>
      </c>
      <c r="C61" s="27">
        <v>25427.7</v>
      </c>
    </row>
    <row r="62" spans="1:3" ht="45" x14ac:dyDescent="0.2">
      <c r="A62" s="26" t="s">
        <v>83</v>
      </c>
      <c r="B62" s="28" t="s">
        <v>180</v>
      </c>
      <c r="C62" s="27">
        <v>25427.7</v>
      </c>
    </row>
    <row r="63" spans="1:3" ht="45" x14ac:dyDescent="0.2">
      <c r="A63" s="26" t="s">
        <v>85</v>
      </c>
      <c r="B63" s="28" t="s">
        <v>181</v>
      </c>
      <c r="C63" s="27">
        <v>25427.7</v>
      </c>
    </row>
    <row r="64" spans="1:3" ht="30" x14ac:dyDescent="0.2">
      <c r="A64" s="26" t="s">
        <v>87</v>
      </c>
      <c r="B64" s="28" t="s">
        <v>182</v>
      </c>
      <c r="C64" s="27">
        <v>25427.7</v>
      </c>
    </row>
    <row r="65" spans="1:3" ht="30" x14ac:dyDescent="0.2">
      <c r="A65" s="26" t="s">
        <v>89</v>
      </c>
      <c r="B65" s="28" t="s">
        <v>183</v>
      </c>
      <c r="C65" s="27">
        <v>25427.7</v>
      </c>
    </row>
    <row r="66" spans="1:3" ht="30" x14ac:dyDescent="0.2">
      <c r="A66" s="26" t="s">
        <v>91</v>
      </c>
      <c r="B66" s="28" t="s">
        <v>184</v>
      </c>
      <c r="C66" s="27">
        <v>25427.7</v>
      </c>
    </row>
    <row r="67" spans="1:3" ht="30" x14ac:dyDescent="0.2">
      <c r="A67" s="26" t="s">
        <v>93</v>
      </c>
      <c r="B67" s="28" t="s">
        <v>185</v>
      </c>
      <c r="C67" s="27">
        <v>25427.7</v>
      </c>
    </row>
    <row r="68" spans="1:3" ht="30" x14ac:dyDescent="0.2">
      <c r="A68" s="26" t="s">
        <v>95</v>
      </c>
      <c r="B68" s="28" t="s">
        <v>186</v>
      </c>
      <c r="C68" s="27">
        <v>25427.7</v>
      </c>
    </row>
    <row r="69" spans="1:3" ht="30" x14ac:dyDescent="0.2">
      <c r="A69" s="26" t="s">
        <v>97</v>
      </c>
      <c r="B69" s="28" t="s">
        <v>187</v>
      </c>
      <c r="C69" s="27">
        <v>25427.7</v>
      </c>
    </row>
    <row r="70" spans="1:3" ht="45" x14ac:dyDescent="0.2">
      <c r="A70" s="26" t="s">
        <v>99</v>
      </c>
      <c r="B70" s="28" t="s">
        <v>188</v>
      </c>
      <c r="C70" s="27">
        <v>25427.7</v>
      </c>
    </row>
    <row r="71" spans="1:3" ht="45" x14ac:dyDescent="0.2">
      <c r="A71" s="26" t="s">
        <v>101</v>
      </c>
      <c r="B71" s="28" t="s">
        <v>189</v>
      </c>
      <c r="C71" s="27">
        <v>25427.7</v>
      </c>
    </row>
    <row r="72" spans="1:3" ht="45" x14ac:dyDescent="0.2">
      <c r="A72" s="26" t="s">
        <v>103</v>
      </c>
      <c r="B72" s="28" t="s">
        <v>190</v>
      </c>
      <c r="C72" s="27">
        <v>25427.7</v>
      </c>
    </row>
    <row r="73" spans="1:3" ht="45" x14ac:dyDescent="0.2">
      <c r="A73" s="26" t="s">
        <v>105</v>
      </c>
      <c r="B73" s="28" t="s">
        <v>191</v>
      </c>
      <c r="C73" s="27">
        <v>25427.7</v>
      </c>
    </row>
    <row r="74" spans="1:3" ht="45" x14ac:dyDescent="0.2">
      <c r="A74" s="26" t="s">
        <v>107</v>
      </c>
      <c r="B74" s="28" t="s">
        <v>192</v>
      </c>
      <c r="C74" s="27">
        <v>25427.7</v>
      </c>
    </row>
    <row r="75" spans="1:3" ht="45" x14ac:dyDescent="0.2">
      <c r="A75" s="26" t="s">
        <v>109</v>
      </c>
      <c r="B75" s="28" t="s">
        <v>193</v>
      </c>
      <c r="C75" s="27">
        <v>25427.7</v>
      </c>
    </row>
    <row r="76" spans="1:3" ht="30" x14ac:dyDescent="0.2">
      <c r="A76" s="26" t="s">
        <v>87</v>
      </c>
      <c r="B76" s="28" t="s">
        <v>182</v>
      </c>
      <c r="C76" s="27">
        <v>25427.7</v>
      </c>
    </row>
    <row r="77" spans="1:3" ht="30" x14ac:dyDescent="0.2">
      <c r="A77" s="26" t="s">
        <v>89</v>
      </c>
      <c r="B77" s="28" t="s">
        <v>183</v>
      </c>
      <c r="C77" s="27">
        <v>25427.7</v>
      </c>
    </row>
    <row r="78" spans="1:3" ht="30" x14ac:dyDescent="0.2">
      <c r="A78" s="26" t="s">
        <v>91</v>
      </c>
      <c r="B78" s="28" t="s">
        <v>184</v>
      </c>
      <c r="C78" s="27">
        <v>25427.7</v>
      </c>
    </row>
    <row r="79" spans="1:3" ht="30" x14ac:dyDescent="0.2">
      <c r="A79" s="26" t="s">
        <v>123</v>
      </c>
      <c r="B79" s="28" t="s">
        <v>194</v>
      </c>
      <c r="C79" s="27">
        <v>25427.7</v>
      </c>
    </row>
    <row r="80" spans="1:3" ht="30" x14ac:dyDescent="0.2">
      <c r="A80" s="26" t="s">
        <v>195</v>
      </c>
      <c r="B80" s="28" t="s">
        <v>196</v>
      </c>
      <c r="C80" s="27">
        <v>25427.7</v>
      </c>
    </row>
    <row r="81" spans="1:3" ht="30" x14ac:dyDescent="0.2">
      <c r="A81" s="26" t="s">
        <v>197</v>
      </c>
      <c r="B81" s="28" t="s">
        <v>198</v>
      </c>
      <c r="C81" s="27">
        <v>25427.7</v>
      </c>
    </row>
    <row r="82" spans="1:3" ht="30" x14ac:dyDescent="0.2">
      <c r="A82" s="26" t="s">
        <v>111</v>
      </c>
      <c r="B82" s="28" t="s">
        <v>199</v>
      </c>
      <c r="C82" s="27">
        <v>25427.7</v>
      </c>
    </row>
    <row r="83" spans="1:3" ht="30" x14ac:dyDescent="0.2">
      <c r="A83" s="26" t="s">
        <v>200</v>
      </c>
      <c r="B83" s="28" t="s">
        <v>201</v>
      </c>
      <c r="C83" s="27">
        <v>25427.7</v>
      </c>
    </row>
    <row r="84" spans="1:3" ht="30" x14ac:dyDescent="0.2">
      <c r="A84" s="26" t="s">
        <v>202</v>
      </c>
      <c r="B84" s="28" t="s">
        <v>203</v>
      </c>
      <c r="C84" s="27">
        <v>25427.7</v>
      </c>
    </row>
    <row r="85" spans="1:3" ht="45" x14ac:dyDescent="0.2">
      <c r="A85" s="26" t="s">
        <v>117</v>
      </c>
      <c r="B85" s="28" t="s">
        <v>204</v>
      </c>
      <c r="C85" s="27">
        <v>25427.7</v>
      </c>
    </row>
    <row r="86" spans="1:3" ht="45" x14ac:dyDescent="0.2">
      <c r="A86" s="26" t="s">
        <v>205</v>
      </c>
      <c r="B86" s="28" t="s">
        <v>206</v>
      </c>
      <c r="C86" s="27">
        <v>25427.7</v>
      </c>
    </row>
    <row r="87" spans="1:3" ht="45" x14ac:dyDescent="0.2">
      <c r="A87" s="26" t="s">
        <v>207</v>
      </c>
      <c r="B87" s="28" t="s">
        <v>208</v>
      </c>
      <c r="C87" s="27">
        <v>25427.7</v>
      </c>
    </row>
    <row r="88" spans="1:3" ht="30" x14ac:dyDescent="0.2">
      <c r="A88" s="26" t="s">
        <v>209</v>
      </c>
      <c r="B88" s="28" t="s">
        <v>210</v>
      </c>
      <c r="C88" s="27">
        <v>25427.7</v>
      </c>
    </row>
    <row r="89" spans="1:3" ht="30" x14ac:dyDescent="0.2">
      <c r="A89" s="26" t="s">
        <v>211</v>
      </c>
      <c r="B89" s="28" t="s">
        <v>212</v>
      </c>
      <c r="C89" s="27">
        <v>25427.7</v>
      </c>
    </row>
    <row r="90" spans="1:3" ht="30" x14ac:dyDescent="0.2">
      <c r="A90" s="26" t="s">
        <v>213</v>
      </c>
      <c r="B90" s="28" t="s">
        <v>214</v>
      </c>
      <c r="C90" s="27">
        <v>25427.7</v>
      </c>
    </row>
    <row r="91" spans="1:3" ht="45" x14ac:dyDescent="0.2">
      <c r="A91" s="26" t="s">
        <v>141</v>
      </c>
      <c r="B91" s="28" t="s">
        <v>215</v>
      </c>
      <c r="C91" s="27">
        <v>25427.7</v>
      </c>
    </row>
    <row r="92" spans="1:3" ht="45" x14ac:dyDescent="0.2">
      <c r="A92" s="26" t="s">
        <v>143</v>
      </c>
      <c r="B92" s="28" t="s">
        <v>216</v>
      </c>
      <c r="C92" s="27">
        <v>25427.7</v>
      </c>
    </row>
    <row r="93" spans="1:3" ht="45" x14ac:dyDescent="0.2">
      <c r="A93" s="26" t="s">
        <v>145</v>
      </c>
      <c r="B93" s="28" t="s">
        <v>217</v>
      </c>
      <c r="C93" s="27">
        <v>25427.7</v>
      </c>
    </row>
    <row r="94" spans="1:3" ht="30" x14ac:dyDescent="0.2">
      <c r="A94" s="26" t="s">
        <v>153</v>
      </c>
      <c r="B94" s="28" t="s">
        <v>218</v>
      </c>
      <c r="C94" s="27">
        <v>25427.7</v>
      </c>
    </row>
    <row r="95" spans="1:3" ht="30" x14ac:dyDescent="0.2">
      <c r="A95" s="26" t="s">
        <v>155</v>
      </c>
      <c r="B95" s="28" t="s">
        <v>219</v>
      </c>
      <c r="C95" s="27">
        <v>25427.7</v>
      </c>
    </row>
    <row r="96" spans="1:3" ht="30" x14ac:dyDescent="0.2">
      <c r="A96" s="26" t="s">
        <v>157</v>
      </c>
      <c r="B96" s="28" t="s">
        <v>220</v>
      </c>
      <c r="C96" s="27">
        <v>25427.7</v>
      </c>
    </row>
    <row r="97" spans="1:3" ht="60" x14ac:dyDescent="0.2">
      <c r="A97" s="26" t="s">
        <v>221</v>
      </c>
      <c r="B97" s="28" t="s">
        <v>222</v>
      </c>
      <c r="C97" s="27">
        <v>25427.7</v>
      </c>
    </row>
    <row r="98" spans="1:3" ht="60" x14ac:dyDescent="0.2">
      <c r="A98" s="26" t="s">
        <v>223</v>
      </c>
      <c r="B98" s="28" t="s">
        <v>224</v>
      </c>
      <c r="C98" s="27">
        <v>25427.7</v>
      </c>
    </row>
    <row r="99" spans="1:3" ht="60" x14ac:dyDescent="0.2">
      <c r="A99" s="26" t="s">
        <v>225</v>
      </c>
      <c r="B99" s="28" t="s">
        <v>226</v>
      </c>
      <c r="C99" s="27">
        <v>25427.7</v>
      </c>
    </row>
    <row r="100" spans="1:3" ht="45" x14ac:dyDescent="0.2">
      <c r="A100" s="26" t="s">
        <v>227</v>
      </c>
      <c r="B100" s="28" t="s">
        <v>228</v>
      </c>
      <c r="C100" s="27">
        <v>25427.7</v>
      </c>
    </row>
    <row r="101" spans="1:3" ht="45" x14ac:dyDescent="0.2">
      <c r="A101" s="26" t="s">
        <v>229</v>
      </c>
      <c r="B101" s="28" t="s">
        <v>230</v>
      </c>
      <c r="C101" s="27">
        <v>25427.7</v>
      </c>
    </row>
    <row r="102" spans="1:3" ht="45" x14ac:dyDescent="0.2">
      <c r="A102" s="26" t="s">
        <v>231</v>
      </c>
      <c r="B102" s="28" t="s">
        <v>232</v>
      </c>
      <c r="C102" s="27">
        <v>25427.7</v>
      </c>
    </row>
    <row r="103" spans="1:3" ht="30" x14ac:dyDescent="0.2">
      <c r="A103" s="26" t="s">
        <v>233</v>
      </c>
      <c r="B103" s="28" t="s">
        <v>234</v>
      </c>
      <c r="C103" s="27">
        <v>25427.7</v>
      </c>
    </row>
    <row r="104" spans="1:3" ht="30" x14ac:dyDescent="0.2">
      <c r="A104" s="26" t="s">
        <v>235</v>
      </c>
      <c r="B104" s="28" t="s">
        <v>236</v>
      </c>
      <c r="C104" s="27">
        <v>25427.7</v>
      </c>
    </row>
    <row r="105" spans="1:3" ht="30" x14ac:dyDescent="0.2">
      <c r="A105" s="26" t="s">
        <v>237</v>
      </c>
      <c r="B105" s="28" t="s">
        <v>238</v>
      </c>
      <c r="C105" s="27">
        <v>25427.7</v>
      </c>
    </row>
    <row r="106" spans="1:3" ht="45" x14ac:dyDescent="0.2">
      <c r="A106" s="26" t="s">
        <v>239</v>
      </c>
      <c r="B106" s="28" t="s">
        <v>240</v>
      </c>
      <c r="C106" s="27">
        <v>25427.7</v>
      </c>
    </row>
    <row r="107" spans="1:3" ht="45" x14ac:dyDescent="0.2">
      <c r="A107" s="26" t="s">
        <v>241</v>
      </c>
      <c r="B107" s="28" t="s">
        <v>242</v>
      </c>
      <c r="C107" s="27">
        <v>25427.7</v>
      </c>
    </row>
    <row r="108" spans="1:3" ht="45" x14ac:dyDescent="0.2">
      <c r="A108" s="26" t="s">
        <v>243</v>
      </c>
      <c r="B108" s="28" t="s">
        <v>244</v>
      </c>
      <c r="C108" s="27">
        <v>25427.7</v>
      </c>
    </row>
    <row r="109" spans="1:3" ht="45" x14ac:dyDescent="0.2">
      <c r="A109" s="26" t="s">
        <v>147</v>
      </c>
      <c r="B109" s="28" t="s">
        <v>245</v>
      </c>
      <c r="C109" s="27">
        <v>25427.7</v>
      </c>
    </row>
    <row r="110" spans="1:3" ht="45" x14ac:dyDescent="0.2">
      <c r="A110" s="26" t="s">
        <v>149</v>
      </c>
      <c r="B110" s="28" t="s">
        <v>246</v>
      </c>
      <c r="C110" s="27">
        <v>25427.7</v>
      </c>
    </row>
    <row r="111" spans="1:3" ht="45" x14ac:dyDescent="0.2">
      <c r="A111" s="26" t="s">
        <v>151</v>
      </c>
      <c r="B111" s="28" t="s">
        <v>247</v>
      </c>
      <c r="C111" s="27">
        <v>25427.7</v>
      </c>
    </row>
    <row r="112" spans="1:3" ht="45" x14ac:dyDescent="0.2">
      <c r="A112" s="29" t="s">
        <v>248</v>
      </c>
      <c r="B112" s="28" t="s">
        <v>249</v>
      </c>
      <c r="C112" s="27">
        <v>25427.7</v>
      </c>
    </row>
    <row r="113" spans="1:3" ht="45" x14ac:dyDescent="0.2">
      <c r="A113" s="29" t="s">
        <v>250</v>
      </c>
      <c r="B113" s="28" t="s">
        <v>251</v>
      </c>
      <c r="C113" s="27">
        <v>25427.7</v>
      </c>
    </row>
    <row r="114" spans="1:3" ht="45" x14ac:dyDescent="0.2">
      <c r="A114" s="29" t="s">
        <v>252</v>
      </c>
      <c r="B114" s="28" t="s">
        <v>253</v>
      </c>
      <c r="C114" s="27">
        <v>25427.7</v>
      </c>
    </row>
    <row r="115" spans="1:3" ht="30" x14ac:dyDescent="0.2">
      <c r="A115" s="26" t="s">
        <v>254</v>
      </c>
      <c r="B115" s="28" t="s">
        <v>255</v>
      </c>
      <c r="C115" s="27">
        <v>25427.7</v>
      </c>
    </row>
    <row r="116" spans="1:3" ht="30" x14ac:dyDescent="0.2">
      <c r="A116" s="26" t="s">
        <v>256</v>
      </c>
      <c r="B116" s="28" t="s">
        <v>257</v>
      </c>
      <c r="C116" s="27">
        <v>25427.7</v>
      </c>
    </row>
    <row r="117" spans="1:3" ht="30" x14ac:dyDescent="0.2">
      <c r="A117" s="26" t="s">
        <v>258</v>
      </c>
      <c r="B117" s="28" t="s">
        <v>259</v>
      </c>
      <c r="C117" s="27">
        <v>25427.7</v>
      </c>
    </row>
    <row r="118" spans="1:3" ht="30" x14ac:dyDescent="0.2">
      <c r="A118" s="26" t="s">
        <v>254</v>
      </c>
      <c r="B118" s="28" t="s">
        <v>255</v>
      </c>
      <c r="C118" s="27">
        <v>25427.7</v>
      </c>
    </row>
    <row r="119" spans="1:3" ht="30" x14ac:dyDescent="0.2">
      <c r="A119" s="26" t="s">
        <v>256</v>
      </c>
      <c r="B119" s="28" t="s">
        <v>257</v>
      </c>
      <c r="C119" s="27">
        <v>25427.7</v>
      </c>
    </row>
    <row r="120" spans="1:3" ht="30" x14ac:dyDescent="0.2">
      <c r="A120" s="26" t="s">
        <v>258</v>
      </c>
      <c r="B120" s="28" t="s">
        <v>259</v>
      </c>
      <c r="C120" s="27">
        <v>25427.7</v>
      </c>
    </row>
    <row r="121" spans="1:3" ht="30" x14ac:dyDescent="0.2">
      <c r="A121" s="26" t="s">
        <v>265</v>
      </c>
      <c r="B121" s="28" t="s">
        <v>266</v>
      </c>
      <c r="C121" s="27">
        <v>25427.7</v>
      </c>
    </row>
    <row r="122" spans="1:3" ht="30" x14ac:dyDescent="0.2">
      <c r="A122" s="26" t="s">
        <v>267</v>
      </c>
      <c r="B122" s="28" t="s">
        <v>268</v>
      </c>
      <c r="C122" s="27">
        <v>25427.7</v>
      </c>
    </row>
    <row r="123" spans="1:3" ht="30" x14ac:dyDescent="0.2">
      <c r="A123" s="26" t="s">
        <v>269</v>
      </c>
      <c r="B123" s="28" t="s">
        <v>270</v>
      </c>
      <c r="C123" s="27">
        <v>25427.7</v>
      </c>
    </row>
  </sheetData>
  <mergeCells count="3">
    <mergeCell ref="A5:C5"/>
    <mergeCell ref="A54:C54"/>
    <mergeCell ref="A8:C8"/>
  </mergeCells>
  <pageMargins left="0.70866141732283472" right="0.70866141732283472" top="0.74803149606299213" bottom="0.74803149606299213" header="0.31496062992125984" footer="0.31496062992125984"/>
  <pageSetup paperSize="9" scale="99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O14"/>
  <sheetViews>
    <sheetView view="pageBreakPreview" zoomScale="80" zoomScaleNormal="100" zoomScaleSheetLayoutView="80" workbookViewId="0">
      <selection activeCell="I4" sqref="I4"/>
    </sheetView>
  </sheetViews>
  <sheetFormatPr defaultRowHeight="12.75" x14ac:dyDescent="0.2"/>
  <cols>
    <col min="2" max="2" width="33.42578125" customWidth="1"/>
    <col min="3" max="3" width="19.85546875" customWidth="1"/>
    <col min="4" max="5" width="15.28515625" customWidth="1"/>
    <col min="6" max="6" width="12.28515625" customWidth="1"/>
    <col min="7" max="7" width="15.85546875" customWidth="1"/>
    <col min="8" max="8" width="20.42578125" customWidth="1"/>
    <col min="9" max="9" width="15.85546875" customWidth="1"/>
    <col min="11" max="11" width="14.28515625" style="41" customWidth="1"/>
    <col min="12" max="12" width="15.140625" customWidth="1"/>
    <col min="15" max="15" width="10.7109375" bestFit="1" customWidth="1"/>
  </cols>
  <sheetData>
    <row r="1" spans="1:15" ht="15.75" x14ac:dyDescent="0.2">
      <c r="I1" s="18" t="s">
        <v>41</v>
      </c>
    </row>
    <row r="2" spans="1:15" ht="15.75" x14ac:dyDescent="0.2">
      <c r="I2" s="18" t="s">
        <v>299</v>
      </c>
    </row>
    <row r="3" spans="1:15" x14ac:dyDescent="0.2">
      <c r="I3" s="38"/>
    </row>
    <row r="4" spans="1:15" ht="15.75" x14ac:dyDescent="0.25">
      <c r="I4" s="42" t="s">
        <v>290</v>
      </c>
    </row>
    <row r="6" spans="1:15" ht="39" customHeight="1" x14ac:dyDescent="0.2">
      <c r="A6" s="66" t="s">
        <v>288</v>
      </c>
      <c r="B6" s="66"/>
      <c r="C6" s="66"/>
      <c r="D6" s="66"/>
      <c r="E6" s="66"/>
      <c r="F6" s="66"/>
      <c r="G6" s="66"/>
      <c r="H6" s="66"/>
      <c r="I6" s="66"/>
    </row>
    <row r="7" spans="1:15" ht="18.75" x14ac:dyDescent="0.2">
      <c r="A7" s="31"/>
      <c r="B7" s="31"/>
      <c r="C7" s="31"/>
      <c r="D7" s="31"/>
      <c r="E7" s="31"/>
      <c r="F7" s="31"/>
      <c r="G7" s="31"/>
      <c r="H7" s="31"/>
      <c r="I7" s="31"/>
    </row>
    <row r="8" spans="1:15" ht="63.75" x14ac:dyDescent="0.2">
      <c r="A8" s="32" t="s">
        <v>0</v>
      </c>
      <c r="B8" s="32" t="s">
        <v>271</v>
      </c>
      <c r="C8" s="32" t="s">
        <v>272</v>
      </c>
      <c r="D8" s="32" t="s">
        <v>285</v>
      </c>
      <c r="E8" s="32" t="s">
        <v>289</v>
      </c>
      <c r="F8" s="32" t="s">
        <v>273</v>
      </c>
      <c r="G8" s="32" t="s">
        <v>286</v>
      </c>
      <c r="H8" s="32" t="s">
        <v>274</v>
      </c>
      <c r="I8" s="32" t="s">
        <v>264</v>
      </c>
    </row>
    <row r="9" spans="1:15" ht="63.75" x14ac:dyDescent="0.2">
      <c r="A9" s="32">
        <v>1</v>
      </c>
      <c r="B9" s="33" t="s">
        <v>261</v>
      </c>
      <c r="C9" s="32" t="s">
        <v>275</v>
      </c>
      <c r="D9" s="32" t="s">
        <v>276</v>
      </c>
      <c r="E9" s="32" t="s">
        <v>277</v>
      </c>
      <c r="F9" s="32" t="s">
        <v>278</v>
      </c>
      <c r="G9" s="34" t="s">
        <v>279</v>
      </c>
      <c r="H9" s="32" t="s">
        <v>280</v>
      </c>
      <c r="I9" s="35">
        <v>1557.72</v>
      </c>
      <c r="L9" s="41"/>
    </row>
    <row r="10" spans="1:15" ht="63.75" x14ac:dyDescent="0.2">
      <c r="A10" s="32">
        <v>2</v>
      </c>
      <c r="B10" s="36" t="s">
        <v>262</v>
      </c>
      <c r="C10" s="32" t="s">
        <v>293</v>
      </c>
      <c r="D10" s="32" t="s">
        <v>276</v>
      </c>
      <c r="E10" s="32" t="s">
        <v>277</v>
      </c>
      <c r="F10" s="32" t="s">
        <v>278</v>
      </c>
      <c r="G10" s="34" t="s">
        <v>279</v>
      </c>
      <c r="H10" s="32" t="s">
        <v>281</v>
      </c>
      <c r="I10" s="35">
        <v>1291.27</v>
      </c>
    </row>
    <row r="11" spans="1:15" ht="76.5" x14ac:dyDescent="0.2">
      <c r="A11" s="32">
        <v>3</v>
      </c>
      <c r="B11" s="36" t="s">
        <v>263</v>
      </c>
      <c r="C11" s="32" t="s">
        <v>294</v>
      </c>
      <c r="D11" s="32" t="s">
        <v>282</v>
      </c>
      <c r="E11" s="32" t="s">
        <v>283</v>
      </c>
      <c r="F11" s="32" t="s">
        <v>278</v>
      </c>
      <c r="G11" s="34" t="s">
        <v>279</v>
      </c>
      <c r="H11" s="32" t="s">
        <v>284</v>
      </c>
      <c r="I11" s="35">
        <v>2049.64</v>
      </c>
    </row>
    <row r="12" spans="1:15" x14ac:dyDescent="0.2">
      <c r="A12" s="68"/>
      <c r="B12" s="68"/>
      <c r="C12" s="37"/>
      <c r="D12" s="37"/>
      <c r="E12" s="37"/>
      <c r="F12" s="37"/>
      <c r="G12" s="37"/>
      <c r="H12" s="37"/>
      <c r="I12" s="37"/>
      <c r="L12" s="41"/>
      <c r="O12" s="41"/>
    </row>
    <row r="13" spans="1:15" ht="84.75" customHeight="1" x14ac:dyDescent="0.2">
      <c r="A13" s="69" t="s">
        <v>292</v>
      </c>
      <c r="B13" s="69"/>
      <c r="C13" s="69"/>
      <c r="D13" s="69"/>
      <c r="E13" s="69"/>
      <c r="F13" s="69"/>
      <c r="G13" s="69"/>
      <c r="H13" s="69"/>
      <c r="I13" s="69"/>
    </row>
    <row r="14" spans="1:15" x14ac:dyDescent="0.2">
      <c r="A14" s="67"/>
      <c r="B14" s="67"/>
      <c r="C14" s="37"/>
      <c r="D14" s="37"/>
      <c r="E14" s="37"/>
      <c r="F14" s="37"/>
      <c r="G14" s="37"/>
      <c r="H14" s="37"/>
      <c r="I14" s="37"/>
    </row>
  </sheetData>
  <mergeCells count="4">
    <mergeCell ref="A6:I6"/>
    <mergeCell ref="A14:B14"/>
    <mergeCell ref="A12:B12"/>
    <mergeCell ref="A13:I13"/>
  </mergeCells>
  <pageMargins left="0.19685039370078741" right="0.19685039370078741" top="0.19685039370078741" bottom="0.19685039370078741" header="0.31496062992125984" footer="0.31496062992125984"/>
  <pageSetup paperSize="9" scale="9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G9"/>
  <sheetViews>
    <sheetView workbookViewId="0">
      <selection activeCell="K7" sqref="K7"/>
    </sheetView>
  </sheetViews>
  <sheetFormatPr defaultRowHeight="12.75" x14ac:dyDescent="0.2"/>
  <cols>
    <col min="1" max="1" width="8.140625" customWidth="1"/>
    <col min="2" max="2" width="39.28515625" customWidth="1"/>
    <col min="3" max="3" width="18.42578125" customWidth="1"/>
    <col min="4" max="4" width="18.140625" customWidth="1"/>
    <col min="5" max="5" width="14.7109375" customWidth="1"/>
    <col min="6" max="6" width="15" customWidth="1"/>
    <col min="7" max="7" width="9.5703125" bestFit="1" customWidth="1"/>
  </cols>
  <sheetData>
    <row r="1" spans="1:7" ht="15.75" x14ac:dyDescent="0.2">
      <c r="F1" s="18" t="s">
        <v>41</v>
      </c>
    </row>
    <row r="2" spans="1:7" ht="15.75" x14ac:dyDescent="0.2">
      <c r="F2" s="18" t="s">
        <v>299</v>
      </c>
    </row>
    <row r="3" spans="1:7" x14ac:dyDescent="0.2">
      <c r="F3" s="38"/>
    </row>
    <row r="4" spans="1:7" ht="15.75" x14ac:dyDescent="0.25">
      <c r="F4" s="42" t="s">
        <v>290</v>
      </c>
    </row>
    <row r="5" spans="1:7" ht="48.75" customHeight="1" x14ac:dyDescent="0.2">
      <c r="A5" s="56" t="s">
        <v>297</v>
      </c>
      <c r="B5" s="56"/>
      <c r="C5" s="56"/>
      <c r="D5" s="56"/>
      <c r="E5" s="56"/>
      <c r="F5" s="56"/>
    </row>
    <row r="6" spans="1:7" ht="78.75" x14ac:dyDescent="0.2">
      <c r="A6" s="44" t="s">
        <v>0</v>
      </c>
      <c r="B6" s="57" t="s">
        <v>63</v>
      </c>
      <c r="C6" s="57" t="s">
        <v>1</v>
      </c>
      <c r="D6" s="24" t="s">
        <v>64</v>
      </c>
      <c r="E6" s="58" t="s">
        <v>298</v>
      </c>
      <c r="F6" s="59"/>
    </row>
    <row r="7" spans="1:7" ht="71.25" customHeight="1" x14ac:dyDescent="0.2">
      <c r="A7" s="44"/>
      <c r="B7" s="57"/>
      <c r="C7" s="57"/>
      <c r="D7" s="15" t="s">
        <v>38</v>
      </c>
      <c r="E7" s="15" t="s">
        <v>74</v>
      </c>
      <c r="F7" s="15" t="s">
        <v>38</v>
      </c>
    </row>
    <row r="8" spans="1:7" ht="63" x14ac:dyDescent="0.2">
      <c r="A8" s="3">
        <v>1</v>
      </c>
      <c r="B8" s="16" t="s">
        <v>295</v>
      </c>
      <c r="C8" s="39" t="s">
        <v>19</v>
      </c>
      <c r="D8" s="17">
        <f>'посещения, обращения'!D30</f>
        <v>1021.35</v>
      </c>
      <c r="E8" s="3">
        <v>2.44814</v>
      </c>
      <c r="F8" s="17">
        <f>ROUND((D8*E8),2)</f>
        <v>2500.41</v>
      </c>
    </row>
    <row r="9" spans="1:7" ht="63" x14ac:dyDescent="0.2">
      <c r="A9" s="3">
        <v>2</v>
      </c>
      <c r="B9" s="16" t="s">
        <v>296</v>
      </c>
      <c r="C9" s="39" t="s">
        <v>19</v>
      </c>
      <c r="D9" s="17">
        <f>'посещения, обращения'!D30</f>
        <v>1021.35</v>
      </c>
      <c r="E9" s="3">
        <v>3.6221999999999999</v>
      </c>
      <c r="F9" s="17">
        <f>ROUND((D9*E9),2)</f>
        <v>3699.53</v>
      </c>
      <c r="G9" s="40"/>
    </row>
  </sheetData>
  <mergeCells count="5">
    <mergeCell ref="A5:F5"/>
    <mergeCell ref="A6:A7"/>
    <mergeCell ref="B6:B7"/>
    <mergeCell ref="C6:C7"/>
    <mergeCell ref="E6:F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посещения, обращения</vt:lpstr>
      <vt:lpstr>неотложная</vt:lpstr>
      <vt:lpstr>стоматология</vt:lpstr>
      <vt:lpstr>центры здоровья</vt:lpstr>
      <vt:lpstr>ВРТ</vt:lpstr>
      <vt:lpstr>Мед реабилитация</vt:lpstr>
      <vt:lpstr>школы СД</vt:lpstr>
      <vt:lpstr>ОНКО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Чистобаева Виктория Александровна</dc:creator>
  <cp:lastModifiedBy>Виктория Чистобаева</cp:lastModifiedBy>
  <cp:lastPrinted>2025-01-22T09:42:41Z</cp:lastPrinted>
  <dcterms:created xsi:type="dcterms:W3CDTF">2017-02-20T06:48:05Z</dcterms:created>
  <dcterms:modified xsi:type="dcterms:W3CDTF">2025-01-24T10:43:37Z</dcterms:modified>
</cp:coreProperties>
</file>